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J:\N A T J E Č A J I  2 0 2 5\2. PILOT projekt zamjene ložišta (EnU-2-25)\"/>
    </mc:Choice>
  </mc:AlternateContent>
  <xr:revisionPtr revIDLastSave="0" documentId="13_ncr:1_{3DC4EAD1-C34A-49B6-94D6-6BA9851F9A13}" xr6:coauthVersionLast="47" xr6:coauthVersionMax="47" xr10:uidLastSave="{00000000-0000-0000-0000-000000000000}"/>
  <workbookProtection workbookAlgorithmName="SHA-512" workbookHashValue="KyDB/hv821iVlgQenitku6D2q/dd4TDzW/sg66/VbqIL0Iwfp7ri2ljRl8Rb9k3X0S98ZCRh6NWk48zqlf5EXg==" workbookSaltValue="REa0KGUDOO7yT9qg0cDZhg==" workbookSpinCount="100000" lockStructure="1"/>
  <bookViews>
    <workbookView xWindow="-38520" yWindow="-30" windowWidth="38640" windowHeight="21120" tabRatio="662" xr2:uid="{B6937BE7-AFEB-4339-824A-99C2E43BDEA1}"/>
  </bookViews>
  <sheets>
    <sheet name="ZAHTJEV ZA ISPLATU" sheetId="8" r:id="rId1"/>
    <sheet name="sys" sheetId="9" state="hidden" r:id="rId2"/>
  </sheets>
  <definedNames>
    <definedName name="_xlnm.Print_Area" localSheetId="0">'ZAHTJEV ZA ISPLATU'!$A$1:$L$213</definedName>
    <definedName name="Vlasništ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6" i="8" l="1"/>
  <c r="A68" i="8"/>
  <c r="A60" i="8"/>
  <c r="A52" i="8"/>
  <c r="A192" i="8"/>
  <c r="A159" i="8"/>
  <c r="A126" i="8"/>
  <c r="A93" i="8"/>
  <c r="B1" i="9"/>
  <c r="A154" i="8" s="1"/>
  <c r="A184" i="8"/>
  <c r="A151" i="8"/>
  <c r="A118" i="8"/>
  <c r="A85" i="8"/>
  <c r="A50" i="8"/>
  <c r="A51" i="8"/>
  <c r="A53" i="8"/>
  <c r="A54" i="8"/>
  <c r="C55" i="8"/>
  <c r="A58" i="8"/>
  <c r="A59" i="8"/>
  <c r="A61" i="8"/>
  <c r="A62" i="8"/>
  <c r="C63" i="8"/>
  <c r="A66" i="8"/>
  <c r="A67" i="8"/>
  <c r="A69" i="8"/>
  <c r="A70" i="8"/>
  <c r="C71" i="8"/>
  <c r="A74" i="8"/>
  <c r="A75" i="8"/>
  <c r="A77" i="8"/>
  <c r="A78" i="8"/>
  <c r="C79" i="8"/>
  <c r="A87" i="8"/>
  <c r="A97" i="8"/>
  <c r="A112" i="8"/>
  <c r="I112" i="8"/>
  <c r="A120" i="8"/>
  <c r="A130" i="8"/>
  <c r="A145" i="8"/>
  <c r="I145" i="8"/>
  <c r="A153" i="8"/>
  <c r="A163" i="8"/>
  <c r="A178" i="8"/>
  <c r="I178" i="8"/>
  <c r="A186" i="8"/>
  <c r="A196" i="8"/>
  <c r="A211" i="8"/>
  <c r="I211" i="8"/>
  <c r="A187" i="8" l="1"/>
  <c r="A88" i="8"/>
  <c r="A121" i="8"/>
</calcChain>
</file>

<file path=xl/sharedStrings.xml><?xml version="1.0" encoding="utf-8"?>
<sst xmlns="http://schemas.openxmlformats.org/spreadsheetml/2006/main" count="207" uniqueCount="100">
  <si>
    <t>OIB</t>
  </si>
  <si>
    <t>Naziv banke</t>
  </si>
  <si>
    <t>Ime</t>
  </si>
  <si>
    <t>Prezime</t>
  </si>
  <si>
    <t>Mjesto 
(poštanski broj i mjesto)</t>
  </si>
  <si>
    <t>Adresa
(ulica i kućni broj)</t>
  </si>
  <si>
    <t>Datum računa</t>
  </si>
  <si>
    <t>Adresa izvođača 
(ulica i kućni broj)</t>
  </si>
  <si>
    <t>Sjedište</t>
  </si>
  <si>
    <t>UGOVOR O USTUPANJU POTRAŽIVANJA (UGOVOR O CESIJI)</t>
  </si>
  <si>
    <t>Članak 1.</t>
  </si>
  <si>
    <t>Ugovorne strane suglasno utvrđuju da je predmet ovog Ugovora reguliranje međusobnih odnosa s obzirom na prijenos potraživanja od Cedenta na Cesionara.</t>
  </si>
  <si>
    <t>Članak 2.</t>
  </si>
  <si>
    <t>Članak 3.</t>
  </si>
  <si>
    <t xml:space="preserve">Ovim ugovorom cedent ustupa cesionaru radi naplate cjelokupno svoje potraživanje iz čl. 2. ovog ugovora koje ima prema cesusu, tako da danom sklapanja ovog ugovora cesionar postaje novi vjerovnik opisanog potraživanja, a obveze cedenta prema cesionaru gase se tek kad ovaj naplati ustupljeno (cedirano) potraživanje.
Cedent jamči cesionaru i postojanje i naplatu ustupljenih potraživanja.
Ugovorne strane su suglasne da s ustupljenim potraživanjem na cesionara prelaze i sva sporedna prava, primjerice prava za dospjele i neplaćene kamate.
Isplatom potraživanja cesionaru, prestaju obveze cesusa i prema cedentu.
</t>
  </si>
  <si>
    <t>Članak 4.</t>
  </si>
  <si>
    <t>Članak 5.</t>
  </si>
  <si>
    <t>Članak 6.</t>
  </si>
  <si>
    <t>Članak 7.</t>
  </si>
  <si>
    <t>Sva međusobna sporna i dvojbena pitanja koja bi mogla nastati glede tumačenja ovog Ugovora ili njegove primjene, ugovorne strane će, prvenstveno, pokušati riješiti na sporazuman i dogovoran način.
U slučaju da ugovorne strane ne uspiju na način opisan prethodnim stavkom ovog članka riješiti međusobna sporna i dvojbena pitanja, rješavanje će se povjeriti stvarno nadležnom sudu.</t>
  </si>
  <si>
    <t>Članak 8.</t>
  </si>
  <si>
    <t>Članak 9.</t>
  </si>
  <si>
    <t>Prihvaćajući prava i obveze koja za njih na osnovi ovog Ugovora proizlaze, ugovorne strane istog potpisuju.</t>
  </si>
  <si>
    <t>Članak 10.</t>
  </si>
  <si>
    <t>Cedent:</t>
  </si>
  <si>
    <t xml:space="preserve"> </t>
  </si>
  <si>
    <t>Cesus:</t>
  </si>
  <si>
    <t>Cesionar:</t>
  </si>
  <si>
    <t>Predstavnik</t>
  </si>
  <si>
    <t>IBAN</t>
  </si>
  <si>
    <t>Izvođač radova 1</t>
  </si>
  <si>
    <t>Izvođač radova 2</t>
  </si>
  <si>
    <t>Izvođač radova 3</t>
  </si>
  <si>
    <t>Izvođač radova 4</t>
  </si>
  <si>
    <t>Klasa ugovora s Fondom</t>
  </si>
  <si>
    <t>Potpis podnositelja zahtjeva:________________________</t>
  </si>
  <si>
    <t>GARANCIJA</t>
  </si>
  <si>
    <t>Cedent preuzima obvezu da cesusa obavijesti o izvršenom ustupanju odmah po sklapanju ovog ugovora.</t>
  </si>
  <si>
    <t>Ovaj Ugovor stupa na snagu danom potpisa od strane Cedenta i Cesionara.</t>
  </si>
  <si>
    <t xml:space="preserve">Ovaj Ugovor sastavljen je u 3 (tri) istovjetnih primjeraka na hrvatskom jeziku od kojih svaki primjerak ima snagu originala.
Ugovorne strane potvrđuju da su upoznate sa sadržajem i značenjem odredbi ovog Ugovora te se odriču prava na pobijanje ovog Ugovora iz razloga nerazumijevanja istog.
Ugovorne strane suglasno ustvrđuju da su upoznate sa pravima i obvezama koje za njih iz ovog Ugovora proizilaze te da između prava i obveza svake od ugovornih stranka ne postoji očiti nerazmjer u trenutku zaključenja ovog Ugovora.
</t>
  </si>
  <si>
    <t>Snaga kotla [kW]</t>
  </si>
  <si>
    <t>(FZOEU)</t>
  </si>
  <si>
    <t>Ugovorne strane čine mjerodavnim za međusobne odnose samo ono što je sadržano u ovom Ugovoru.
Ugovorne strane suglasno uređuju da sva utanačenja koja nisu u skladu s odredbama ovog Ugovora ili su u suprotnosti s istim, nisu mjerodavna za međusobne odnose, osim ako nisu, sačinjena u pismenoj formi i po obimu, potpisana u obliku Aneksa ovog Ugovora.
Za sve ono što nije regulirano odredbama ovog Ugovora, a relevantno je za međusobne odnose ugovornih strana imaju se na odgovarajući način primjenjivati pozitivni propisi Republike Hrvatske.</t>
  </si>
  <si>
    <t>1. KORISNIK</t>
  </si>
  <si>
    <t>OIB izvođača</t>
  </si>
  <si>
    <t>2. DOBAVLJAČI RADOVA I OPREME</t>
  </si>
  <si>
    <t>IZVJEŠĆE O UČINCIMA PROJEKTA</t>
  </si>
  <si>
    <t>Vrsta dizalice topline</t>
  </si>
  <si>
    <t>Sezonski faktor učinkovitosti (SCOP)</t>
  </si>
  <si>
    <t>Instalirana vršna snaga fotonaponskog sustava [kW]</t>
  </si>
  <si>
    <t>Sjedište (pošta i mjesto)</t>
  </si>
  <si>
    <r>
      <t>UGOVOR O USTUPANJU POTRAŽIVANJA (CESIJI)</t>
    </r>
    <r>
      <rPr>
        <b/>
        <sz val="18"/>
        <color indexed="8"/>
        <rFont val="Arial"/>
        <family val="2"/>
        <charset val="238"/>
      </rPr>
      <t xml:space="preserve"> IZVOĐAČU</t>
    </r>
  </si>
  <si>
    <t>voda-voda</t>
  </si>
  <si>
    <r>
      <t>Energent</t>
    </r>
    <r>
      <rPr>
        <i/>
        <sz val="10"/>
        <rFont val="Arial"/>
        <family val="2"/>
        <charset val="238"/>
      </rPr>
      <t xml:space="preserve"> (dominantni ukoliko ih je više)</t>
    </r>
    <r>
      <rPr>
        <sz val="10"/>
        <rFont val="Arial"/>
        <family val="2"/>
        <charset val="238"/>
      </rPr>
      <t xml:space="preserve"> za grijanje </t>
    </r>
    <r>
      <rPr>
        <b/>
        <u/>
        <sz val="10"/>
        <rFont val="Arial"/>
        <family val="2"/>
        <charset val="238"/>
      </rPr>
      <t>prije realizacije projekta:</t>
    </r>
  </si>
  <si>
    <t>i 
Fond za zaštitu okoliša i energetsku učinkovitost (OIB:85828625994), Radnička cesta 80, 10000 Zagreb, kao Dužnik kojeg zastupa Luka Balen, dipl.oec., u daljnjem tekstu: Cesus
i</t>
  </si>
  <si>
    <t>Iznos računa bez PDV-a [€]</t>
  </si>
  <si>
    <t>Iznos računa s PDV-om [€]</t>
  </si>
  <si>
    <t>zrak-voda</t>
  </si>
  <si>
    <t>tlo-voda</t>
  </si>
  <si>
    <t>Broj (oznaka) računa</t>
  </si>
  <si>
    <t>Datum:__________________</t>
  </si>
  <si>
    <r>
      <t xml:space="preserve">ZAHTJEV ZA ISPLATU SREDSTAVA
</t>
    </r>
    <r>
      <rPr>
        <sz val="14"/>
        <color indexed="8"/>
        <rFont val="Arial"/>
        <family val="2"/>
        <charset val="238"/>
      </rPr>
      <t>Javni poziv za provedbu pilot projekta ulaganja u zamjenu zastarjelih kotlova za grijanje u gradovima u kojima je zabilježena II. kategorija kvalitete zraka u zoni HR 2 - Industrijska Hrvatska (EnU-2/25)</t>
    </r>
  </si>
  <si>
    <t>Ogrjevno drvo</t>
  </si>
  <si>
    <t>Kameni ugljen</t>
  </si>
  <si>
    <t>Mrki ugljen</t>
  </si>
  <si>
    <t>Lignit</t>
  </si>
  <si>
    <t>Drveni ugalj</t>
  </si>
  <si>
    <t>Drveni briketi</t>
  </si>
  <si>
    <r>
      <t xml:space="preserve">Pirolitički kotao na drva
</t>
    </r>
    <r>
      <rPr>
        <i/>
        <sz val="10"/>
        <rFont val="Arial"/>
        <family val="2"/>
        <charset val="238"/>
      </rPr>
      <t>(označiti ako je isti ugrađen)</t>
    </r>
  </si>
  <si>
    <t>DA</t>
  </si>
  <si>
    <t>NE</t>
  </si>
  <si>
    <r>
      <t xml:space="preserve">Energija iz drugih sustava u zgradi [kWh/m2] - </t>
    </r>
    <r>
      <rPr>
        <i/>
        <sz val="10"/>
        <rFont val="Arial"/>
        <family val="2"/>
        <charset val="238"/>
      </rPr>
      <t>upisati ako je poznato</t>
    </r>
  </si>
  <si>
    <t>Sustav grijanja koji se zamijenio:</t>
  </si>
  <si>
    <t>Samostojeća peć na kruto gorivo</t>
  </si>
  <si>
    <t>Postojeći konvencionalni centralni sustav grijanja koji koristi ogrjevno drvo</t>
  </si>
  <si>
    <t>1. GRIJANA POVRŠINA OBITELJSKE KUĆE ILI STAMBENE JEDINICE UNUTAR VIŠESTAMBENE ZGRADE</t>
  </si>
  <si>
    <t>2. ENERGENT I SUSTAV GRIJANJA KOJI SE ZAMIJENIO</t>
  </si>
  <si>
    <t>3. PIROLITIČKI KOTAO NA DRVA</t>
  </si>
  <si>
    <r>
      <t>4. DIZALICA TOPLINE</t>
    </r>
    <r>
      <rPr>
        <sz val="12"/>
        <rFont val="Arial"/>
        <family val="2"/>
        <charset val="238"/>
      </rPr>
      <t xml:space="preserve"> </t>
    </r>
  </si>
  <si>
    <t>5. FOTONAPONSKA ELEKTRANA ZA PROIZVODNJU ELEKTRIČNE ENERGIJE ZA VLASTITU POTROŠNJU U MREŽNOM RADU</t>
  </si>
  <si>
    <r>
      <t>Ploština korisne površine grijanog dijela zgrade A</t>
    </r>
    <r>
      <rPr>
        <sz val="8"/>
        <rFont val="Arial"/>
        <family val="2"/>
        <charset val="238"/>
      </rPr>
      <t>k</t>
    </r>
    <r>
      <rPr>
        <sz val="10"/>
        <rFont val="Arial"/>
        <family val="2"/>
        <charset val="238"/>
      </rPr>
      <t xml:space="preserve"> [m2] 
</t>
    </r>
    <r>
      <rPr>
        <i/>
        <sz val="10"/>
        <rFont val="Arial"/>
        <family val="2"/>
        <charset val="238"/>
      </rPr>
      <t>(prepisati s prve stranice energetskog certifikata)</t>
    </r>
  </si>
  <si>
    <t>Addiko Bank d.d., Zagreb</t>
  </si>
  <si>
    <t>Agram banka d.d., Zagreb</t>
  </si>
  <si>
    <t>Banka Kovanica d.d., Varaždin</t>
  </si>
  <si>
    <t>Croatia banka d.d., Zagreb</t>
  </si>
  <si>
    <t>Erste&amp;Steiermärkische Bank d.d., Rijeka</t>
  </si>
  <si>
    <t>Hrvatska poštanska banka d. d., Zagreb</t>
  </si>
  <si>
    <t>Imex banka d.d., Split</t>
  </si>
  <si>
    <t>Istarska kreditna banka Umag d.d., Umag</t>
  </si>
  <si>
    <t>J&amp;T banka d.d., Varaždin</t>
  </si>
  <si>
    <t>Karlovačka banka d.d., Karlovac</t>
  </si>
  <si>
    <t>KentBank d.d., Zagreb</t>
  </si>
  <si>
    <t>OTP banka d.d., Split</t>
  </si>
  <si>
    <t>Partner banka d.d., Zagreb</t>
  </si>
  <si>
    <t>Podravska banka d.d., Koprivnica</t>
  </si>
  <si>
    <t>Privredna banka Zagreb d.d., Zagreb</t>
  </si>
  <si>
    <t>Raiffeisenbank Austria d.d., Zagreb</t>
  </si>
  <si>
    <t>Samoborska banka d.d., Samobor</t>
  </si>
  <si>
    <t>Slatinska banka d.d., Slatina</t>
  </si>
  <si>
    <t>Zagrebačka banka d.d.,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</si>
</sst>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28" x14ac:knownFonts="1">
    <font>
      <sz val="11"/>
      <color theme="1"/>
      <name val="Calibri"/>
      <family val="2"/>
      <charset val="238"/>
      <scheme val="minor"/>
    </font>
    <font>
      <sz val="80"/>
      <name val="Arial"/>
      <family val="2"/>
      <charset val="238"/>
    </font>
    <font>
      <sz val="11"/>
      <name val="Arial"/>
      <family val="2"/>
      <charset val="238"/>
    </font>
    <font>
      <sz val="10"/>
      <name val="Arial"/>
      <family val="2"/>
      <charset val="238"/>
    </font>
    <font>
      <b/>
      <u/>
      <sz val="10"/>
      <name val="Arial"/>
      <family val="2"/>
      <charset val="238"/>
    </font>
    <font>
      <sz val="12"/>
      <name val="Arial"/>
      <family val="2"/>
      <charset val="238"/>
    </font>
    <font>
      <b/>
      <sz val="11"/>
      <name val="Arial"/>
      <family val="2"/>
      <charset val="238"/>
    </font>
    <font>
      <b/>
      <sz val="14"/>
      <name val="Arial"/>
      <family val="2"/>
      <charset val="238"/>
    </font>
    <font>
      <sz val="14"/>
      <color indexed="8"/>
      <name val="Arial"/>
      <family val="2"/>
      <charset val="238"/>
    </font>
    <font>
      <b/>
      <sz val="18"/>
      <color indexed="8"/>
      <name val="Arial"/>
      <family val="2"/>
      <charset val="238"/>
    </font>
    <font>
      <i/>
      <sz val="10"/>
      <name val="Arial"/>
      <family val="2"/>
      <charset val="238"/>
    </font>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54"/>
      <color theme="1"/>
      <name val="Arial"/>
      <family val="2"/>
      <charset val="238"/>
    </font>
    <font>
      <sz val="72"/>
      <color theme="1"/>
      <name val="Arial"/>
      <family val="2"/>
      <charset val="238"/>
    </font>
    <font>
      <sz val="14"/>
      <color theme="1"/>
      <name val="Arial"/>
      <family val="2"/>
      <charset val="238"/>
    </font>
    <font>
      <sz val="12"/>
      <color theme="1"/>
      <name val="Arial"/>
      <family val="2"/>
      <charset val="238"/>
    </font>
    <font>
      <b/>
      <sz val="12"/>
      <color theme="1"/>
      <name val="Arial"/>
      <family val="2"/>
      <charset val="238"/>
    </font>
    <font>
      <b/>
      <sz val="20"/>
      <color rgb="FFFF0000"/>
      <name val="Arial"/>
      <family val="2"/>
      <charset val="238"/>
    </font>
    <font>
      <b/>
      <sz val="14"/>
      <color theme="1"/>
      <name val="Arial"/>
      <family val="2"/>
      <charset val="238"/>
    </font>
    <font>
      <b/>
      <sz val="11"/>
      <color theme="1"/>
      <name val="Arial"/>
      <family val="2"/>
      <charset val="238"/>
    </font>
    <font>
      <b/>
      <sz val="18"/>
      <color theme="1"/>
      <name val="Arial"/>
      <family val="2"/>
      <charset val="238"/>
    </font>
    <font>
      <sz val="18"/>
      <color theme="1"/>
      <name val="Arial"/>
      <family val="2"/>
      <charset val="238"/>
    </font>
    <font>
      <b/>
      <sz val="20"/>
      <color theme="1"/>
      <name val="Arial"/>
      <family val="2"/>
      <charset val="238"/>
    </font>
    <font>
      <b/>
      <sz val="10"/>
      <color theme="1"/>
      <name val="Arial"/>
      <family val="2"/>
      <charset val="238"/>
    </font>
    <font>
      <sz val="8"/>
      <name val="Arial"/>
      <family val="2"/>
      <charset val="23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0" fontId="12" fillId="0" borderId="0"/>
    <xf numFmtId="0" fontId="12" fillId="0" borderId="0"/>
    <xf numFmtId="0" fontId="12" fillId="0" borderId="0"/>
    <xf numFmtId="164" fontId="11" fillId="0" borderId="0" applyFont="0" applyFill="0" applyBorder="0" applyAlignment="0" applyProtection="0"/>
  </cellStyleXfs>
  <cellXfs count="210">
    <xf numFmtId="0" fontId="0" fillId="0" borderId="0" xfId="0"/>
    <xf numFmtId="0" fontId="13" fillId="2" borderId="0" xfId="0" applyFont="1" applyFill="1" applyAlignment="1">
      <alignment horizontal="left" indent="1"/>
    </xf>
    <xf numFmtId="0" fontId="13" fillId="2" borderId="0" xfId="0" applyFont="1" applyFill="1" applyAlignment="1">
      <alignment horizontal="left" vertical="center" indent="1"/>
    </xf>
    <xf numFmtId="49" fontId="14" fillId="2" borderId="1" xfId="0" applyNumberFormat="1" applyFont="1" applyFill="1" applyBorder="1" applyAlignment="1">
      <alignment horizontal="left" vertical="center" wrapText="1" indent="1"/>
    </xf>
    <xf numFmtId="49" fontId="14" fillId="2" borderId="1" xfId="0" applyNumberFormat="1" applyFont="1" applyFill="1" applyBorder="1" applyAlignment="1">
      <alignment horizontal="left" vertical="center" indent="1"/>
    </xf>
    <xf numFmtId="0" fontId="2" fillId="2" borderId="0" xfId="0" applyFont="1" applyFill="1" applyAlignment="1">
      <alignment horizontal="left" vertical="center" wrapText="1" indent="1"/>
    </xf>
    <xf numFmtId="0" fontId="17" fillId="2" borderId="2" xfId="0" applyFont="1" applyFill="1" applyBorder="1" applyAlignment="1" applyProtection="1">
      <alignment horizontal="left" indent="1"/>
      <protection hidden="1"/>
    </xf>
    <xf numFmtId="0" fontId="13" fillId="2" borderId="3" xfId="0" applyFont="1" applyFill="1" applyBorder="1" applyAlignment="1" applyProtection="1">
      <alignment horizontal="left" indent="1"/>
      <protection hidden="1"/>
    </xf>
    <xf numFmtId="0" fontId="13" fillId="2" borderId="2" xfId="0" applyFont="1" applyFill="1" applyBorder="1" applyAlignment="1" applyProtection="1">
      <alignment horizontal="left" indent="1"/>
      <protection hidden="1"/>
    </xf>
    <xf numFmtId="0" fontId="13" fillId="2" borderId="2" xfId="0" applyFont="1" applyFill="1" applyBorder="1" applyAlignment="1">
      <alignment horizontal="left" indent="1"/>
    </xf>
    <xf numFmtId="0" fontId="13" fillId="2" borderId="3" xfId="0" applyFont="1" applyFill="1" applyBorder="1" applyAlignment="1">
      <alignment horizontal="left" indent="1"/>
    </xf>
    <xf numFmtId="0" fontId="1" fillId="2" borderId="0" xfId="0" applyFont="1" applyFill="1" applyAlignment="1">
      <alignment horizontal="left" vertical="center" wrapText="1" indent="1"/>
    </xf>
    <xf numFmtId="0" fontId="13" fillId="2" borderId="0" xfId="0" applyFont="1" applyFill="1" applyAlignment="1" applyProtection="1">
      <alignment horizontal="left" indent="1"/>
      <protection hidden="1"/>
    </xf>
    <xf numFmtId="14" fontId="0" fillId="0" borderId="0" xfId="0" applyNumberFormat="1"/>
    <xf numFmtId="0" fontId="18" fillId="0" borderId="2" xfId="0" applyFont="1" applyBorder="1" applyAlignment="1" applyProtection="1">
      <alignment horizontal="left" indent="1"/>
      <protection hidden="1"/>
    </xf>
    <xf numFmtId="0" fontId="18" fillId="0" borderId="0" xfId="0" applyFont="1" applyAlignment="1" applyProtection="1">
      <alignment horizontal="left" indent="1"/>
      <protection hidden="1"/>
    </xf>
    <xf numFmtId="0" fontId="18" fillId="0" borderId="3" xfId="0" applyFont="1" applyBorder="1" applyAlignment="1" applyProtection="1">
      <alignment horizontal="left" indent="1"/>
      <protection hidden="1"/>
    </xf>
    <xf numFmtId="0" fontId="17" fillId="0" borderId="2" xfId="0" applyFont="1" applyBorder="1" applyAlignment="1" applyProtection="1">
      <alignment horizontal="left" indent="1"/>
      <protection hidden="1"/>
    </xf>
    <xf numFmtId="0" fontId="17" fillId="0" borderId="0" xfId="0" applyFont="1" applyAlignment="1" applyProtection="1">
      <alignment horizontal="left" indent="1"/>
      <protection hidden="1"/>
    </xf>
    <xf numFmtId="0" fontId="17" fillId="0" borderId="3" xfId="0" applyFont="1" applyBorder="1" applyAlignment="1" applyProtection="1">
      <alignment horizontal="left" indent="1"/>
      <protection hidden="1"/>
    </xf>
    <xf numFmtId="0" fontId="13" fillId="0" borderId="4" xfId="0" applyFont="1" applyBorder="1" applyAlignment="1" applyProtection="1">
      <alignment horizontal="left" indent="1"/>
      <protection hidden="1"/>
    </xf>
    <xf numFmtId="0" fontId="13" fillId="0" borderId="5" xfId="0" applyFont="1" applyBorder="1" applyAlignment="1" applyProtection="1">
      <alignment horizontal="left" indent="1"/>
      <protection hidden="1"/>
    </xf>
    <xf numFmtId="0" fontId="13" fillId="0" borderId="6" xfId="0" applyFont="1" applyBorder="1" applyAlignment="1" applyProtection="1">
      <alignment horizontal="left" indent="1"/>
      <protection hidden="1"/>
    </xf>
    <xf numFmtId="0" fontId="13" fillId="0" borderId="0" xfId="0" applyFont="1" applyAlignment="1">
      <alignment horizontal="left" indent="1"/>
    </xf>
    <xf numFmtId="0" fontId="13" fillId="0" borderId="0" xfId="0" applyFont="1" applyAlignment="1">
      <alignment horizontal="left" vertical="center" indent="1"/>
    </xf>
    <xf numFmtId="0" fontId="2" fillId="0" borderId="0" xfId="0" applyFont="1" applyAlignment="1">
      <alignment horizontal="left" vertical="center" wrapText="1" indent="1"/>
    </xf>
    <xf numFmtId="164" fontId="15" fillId="0" borderId="0" xfId="4" applyFont="1" applyFill="1" applyAlignment="1" applyProtection="1">
      <alignment horizontal="left" vertical="center" wrapText="1" indent="1"/>
      <protection hidden="1"/>
    </xf>
    <xf numFmtId="164" fontId="16" fillId="0" borderId="0" xfId="4" applyFont="1" applyFill="1" applyAlignment="1" applyProtection="1">
      <alignment horizontal="left" wrapText="1" indent="1"/>
      <protection hidden="1"/>
    </xf>
    <xf numFmtId="0" fontId="19" fillId="0" borderId="2" xfId="0" applyFont="1" applyBorder="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9" fillId="0" borderId="3"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 xfId="0" applyFont="1" applyBorder="1" applyAlignment="1" applyProtection="1">
      <alignment horizontal="left" vertical="center" indent="1"/>
      <protection hidden="1"/>
    </xf>
    <xf numFmtId="0" fontId="1" fillId="2" borderId="2" xfId="0" applyFont="1" applyFill="1" applyBorder="1" applyAlignment="1">
      <alignment horizontal="left" vertical="center" wrapText="1" indent="1"/>
    </xf>
    <xf numFmtId="0" fontId="18" fillId="0" borderId="2" xfId="0" applyFont="1" applyBorder="1" applyAlignment="1" applyProtection="1">
      <alignment horizontal="left" wrapText="1" indent="1"/>
      <protection hidden="1"/>
    </xf>
    <xf numFmtId="0" fontId="18" fillId="0" borderId="0" xfId="0" applyFont="1" applyAlignment="1" applyProtection="1">
      <alignment horizontal="left" wrapText="1" indent="1"/>
      <protection hidden="1"/>
    </xf>
    <xf numFmtId="0" fontId="18" fillId="0" borderId="3" xfId="0" applyFont="1" applyBorder="1" applyAlignment="1" applyProtection="1">
      <alignment horizontal="left" wrapText="1" indent="1"/>
      <protection hidden="1"/>
    </xf>
    <xf numFmtId="0" fontId="21" fillId="2" borderId="2" xfId="0" applyFont="1" applyFill="1" applyBorder="1" applyAlignment="1" applyProtection="1">
      <alignment horizontal="left" vertical="top" wrapText="1" indent="1"/>
      <protection hidden="1"/>
    </xf>
    <xf numFmtId="0" fontId="21" fillId="2" borderId="0" xfId="0" applyFont="1" applyFill="1" applyAlignment="1" applyProtection="1">
      <alignment horizontal="left" vertical="top" wrapText="1" indent="1"/>
      <protection hidden="1"/>
    </xf>
    <xf numFmtId="0" fontId="21" fillId="2" borderId="3" xfId="0" applyFont="1" applyFill="1" applyBorder="1" applyAlignment="1" applyProtection="1">
      <alignment horizontal="left" vertical="top" wrapText="1" indent="1"/>
      <protection hidden="1"/>
    </xf>
    <xf numFmtId="0" fontId="13" fillId="2" borderId="2" xfId="0" applyFont="1" applyFill="1" applyBorder="1" applyAlignment="1" applyProtection="1">
      <alignment horizontal="left" wrapText="1" indent="1"/>
      <protection hidden="1"/>
    </xf>
    <xf numFmtId="0" fontId="13" fillId="2" borderId="0" xfId="0" applyFont="1" applyFill="1" applyAlignment="1" applyProtection="1">
      <alignment horizontal="left" indent="1"/>
      <protection hidden="1"/>
    </xf>
    <xf numFmtId="0" fontId="23" fillId="0" borderId="19" xfId="0" applyFont="1" applyBorder="1" applyAlignment="1" applyProtection="1">
      <alignment horizontal="left" vertical="center" indent="1"/>
      <protection hidden="1"/>
    </xf>
    <xf numFmtId="0" fontId="23" fillId="0" borderId="20" xfId="0" applyFont="1" applyBorder="1" applyAlignment="1" applyProtection="1">
      <alignment horizontal="left" vertical="center" indent="1"/>
      <protection hidden="1"/>
    </xf>
    <xf numFmtId="0" fontId="23" fillId="0" borderId="21" xfId="0" applyFont="1" applyBorder="1" applyAlignment="1" applyProtection="1">
      <alignment horizontal="left" vertical="center" indent="1"/>
      <protection hidden="1"/>
    </xf>
    <xf numFmtId="0" fontId="20" fillId="0" borderId="2" xfId="0" applyFont="1" applyBorder="1" applyAlignment="1" applyProtection="1">
      <alignment horizontal="left" vertical="center" wrapText="1" indent="1"/>
      <protection hidden="1"/>
    </xf>
    <xf numFmtId="0" fontId="20" fillId="0" borderId="0" xfId="0" applyFont="1" applyAlignment="1" applyProtection="1">
      <alignment horizontal="left" vertical="center" wrapText="1" indent="1"/>
      <protection hidden="1"/>
    </xf>
    <xf numFmtId="0" fontId="20" fillId="0" borderId="3" xfId="0" applyFont="1" applyBorder="1" applyAlignment="1" applyProtection="1">
      <alignment horizontal="left" vertical="center" wrapText="1" indent="1"/>
      <protection hidden="1"/>
    </xf>
    <xf numFmtId="0" fontId="18" fillId="0" borderId="2" xfId="0" applyFont="1" applyBorder="1" applyAlignment="1" applyProtection="1">
      <alignment horizontal="left" vertical="distributed" wrapText="1" indent="1"/>
      <protection hidden="1"/>
    </xf>
    <xf numFmtId="0" fontId="18" fillId="0" borderId="0" xfId="0" applyFont="1" applyAlignment="1" applyProtection="1">
      <alignment horizontal="left" vertical="distributed" wrapText="1" indent="1"/>
      <protection hidden="1"/>
    </xf>
    <xf numFmtId="0" fontId="18" fillId="0" borderId="3" xfId="0" applyFont="1" applyBorder="1" applyAlignment="1" applyProtection="1">
      <alignment horizontal="left" vertical="distributed" wrapText="1" indent="1"/>
      <protection hidden="1"/>
    </xf>
    <xf numFmtId="0" fontId="18" fillId="0" borderId="2" xfId="0" applyFont="1" applyBorder="1" applyAlignment="1" applyProtection="1">
      <alignment horizontal="left" vertical="top" wrapText="1" indent="1"/>
      <protection hidden="1"/>
    </xf>
    <xf numFmtId="0" fontId="18" fillId="0" borderId="0" xfId="0" applyFont="1" applyAlignment="1" applyProtection="1">
      <alignment horizontal="left" vertical="top" wrapText="1" indent="1"/>
      <protection hidden="1"/>
    </xf>
    <xf numFmtId="0" fontId="18" fillId="0" borderId="3" xfId="0" applyFont="1" applyBorder="1" applyAlignment="1" applyProtection="1">
      <alignment horizontal="left" vertical="top" wrapText="1" indent="1"/>
      <protection hidden="1"/>
    </xf>
    <xf numFmtId="0" fontId="18" fillId="0" borderId="2" xfId="0" applyFont="1" applyBorder="1" applyAlignment="1" applyProtection="1">
      <alignment horizontal="left" vertical="justify" wrapText="1" indent="1"/>
      <protection hidden="1"/>
    </xf>
    <xf numFmtId="0" fontId="18" fillId="0" borderId="0" xfId="0" applyFont="1" applyAlignment="1" applyProtection="1">
      <alignment horizontal="left" vertical="justify" wrapText="1" indent="1"/>
      <protection hidden="1"/>
    </xf>
    <xf numFmtId="0" fontId="18" fillId="0" borderId="3" xfId="0" applyFont="1" applyBorder="1" applyAlignment="1" applyProtection="1">
      <alignment horizontal="left" vertical="justify" wrapText="1" indent="1"/>
      <protection hidden="1"/>
    </xf>
    <xf numFmtId="0" fontId="5" fillId="0" borderId="2" xfId="0" applyFont="1" applyBorder="1" applyAlignment="1" applyProtection="1">
      <alignment horizontal="left" wrapText="1" indent="1"/>
      <protection hidden="1"/>
    </xf>
    <xf numFmtId="0" fontId="5" fillId="0" borderId="0" xfId="0" applyFont="1" applyAlignment="1" applyProtection="1">
      <alignment horizontal="left" wrapText="1" indent="1"/>
      <protection hidden="1"/>
    </xf>
    <xf numFmtId="0" fontId="5" fillId="0" borderId="3" xfId="0" applyFont="1" applyBorder="1" applyAlignment="1" applyProtection="1">
      <alignment horizontal="left" wrapText="1" indent="1"/>
      <protection hidden="1"/>
    </xf>
    <xf numFmtId="0" fontId="13" fillId="2" borderId="0" xfId="0" applyFont="1" applyFill="1" applyAlignment="1">
      <alignment horizontal="left" indent="1"/>
    </xf>
    <xf numFmtId="0" fontId="13" fillId="2" borderId="0" xfId="0" applyFont="1" applyFill="1" applyAlignment="1" applyProtection="1">
      <alignment horizontal="left" vertical="top" indent="1"/>
      <protection hidden="1"/>
    </xf>
    <xf numFmtId="4" fontId="3" fillId="2" borderId="22" xfId="0" applyNumberFormat="1" applyFont="1" applyFill="1" applyBorder="1" applyAlignment="1" applyProtection="1">
      <alignment horizontal="left" vertical="center" wrapText="1" indent="1"/>
      <protection locked="0"/>
    </xf>
    <xf numFmtId="4" fontId="3" fillId="2" borderId="24" xfId="0" applyNumberFormat="1" applyFont="1" applyFill="1" applyBorder="1" applyAlignment="1" applyProtection="1">
      <alignment horizontal="left" vertical="center" wrapText="1" indent="1"/>
      <protection locked="0"/>
    </xf>
    <xf numFmtId="0" fontId="3" fillId="2" borderId="35"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22" xfId="0" applyFont="1" applyFill="1" applyBorder="1" applyAlignment="1" applyProtection="1">
      <alignment horizontal="left" vertical="center" wrapText="1" indent="1"/>
      <protection locked="0"/>
    </xf>
    <xf numFmtId="0" fontId="3" fillId="2" borderId="23" xfId="0" applyFont="1" applyFill="1" applyBorder="1" applyAlignment="1" applyProtection="1">
      <alignment horizontal="left" vertical="center" wrapText="1" indent="1"/>
      <protection locked="0"/>
    </xf>
    <xf numFmtId="0" fontId="3" fillId="2" borderId="34" xfId="0" applyFont="1" applyFill="1" applyBorder="1" applyAlignment="1" applyProtection="1">
      <alignment horizontal="left" vertical="center" wrapText="1" indent="1"/>
      <protection locked="0"/>
    </xf>
    <xf numFmtId="0" fontId="3" fillId="2" borderId="22" xfId="0" applyFont="1" applyFill="1" applyBorder="1" applyAlignment="1">
      <alignment horizontal="left" vertical="center" wrapText="1" indent="1"/>
    </xf>
    <xf numFmtId="0" fontId="3" fillId="2" borderId="23" xfId="0" applyFont="1" applyFill="1" applyBorder="1" applyAlignment="1">
      <alignment horizontal="left" vertical="center" wrapText="1" indent="1"/>
    </xf>
    <xf numFmtId="0" fontId="3" fillId="2" borderId="34" xfId="0" applyFont="1" applyFill="1" applyBorder="1" applyAlignment="1">
      <alignment horizontal="left" vertical="center" wrapText="1" indent="1"/>
    </xf>
    <xf numFmtId="0" fontId="18" fillId="0" borderId="2" xfId="0" applyFont="1" applyBorder="1" applyAlignment="1" applyProtection="1">
      <alignment horizontal="left" vertical="center" indent="1"/>
      <protection hidden="1"/>
    </xf>
    <xf numFmtId="0" fontId="18" fillId="0" borderId="4" xfId="0" applyFont="1" applyBorder="1" applyAlignment="1" applyProtection="1">
      <alignment horizontal="left" vertical="top" wrapText="1" indent="1"/>
      <protection hidden="1"/>
    </xf>
    <xf numFmtId="0" fontId="18" fillId="0" borderId="5" xfId="0" applyFont="1" applyBorder="1" applyAlignment="1" applyProtection="1">
      <alignment horizontal="left" vertical="top" wrapText="1" indent="1"/>
      <protection hidden="1"/>
    </xf>
    <xf numFmtId="0" fontId="18" fillId="0" borderId="6" xfId="0" applyFont="1" applyBorder="1" applyAlignment="1" applyProtection="1">
      <alignment horizontal="left" vertical="top" wrapText="1" indent="1"/>
      <protection hidden="1"/>
    </xf>
    <xf numFmtId="0" fontId="19" fillId="0" borderId="10" xfId="0" applyFont="1" applyBorder="1" applyAlignment="1" applyProtection="1">
      <alignment horizontal="left" vertical="center" indent="1"/>
      <protection hidden="1"/>
    </xf>
    <xf numFmtId="0" fontId="18" fillId="0" borderId="11" xfId="0" applyFont="1" applyBorder="1" applyAlignment="1" applyProtection="1">
      <alignment horizontal="left" vertical="center" indent="1"/>
      <protection hidden="1"/>
    </xf>
    <xf numFmtId="0" fontId="18" fillId="0" borderId="12" xfId="0" applyFont="1" applyBorder="1" applyAlignment="1" applyProtection="1">
      <alignment horizontal="left" vertical="center" indent="1"/>
      <protection hidden="1"/>
    </xf>
    <xf numFmtId="0" fontId="19" fillId="0" borderId="2" xfId="0" applyFont="1" applyBorder="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8" fillId="0" borderId="3" xfId="0" applyFont="1" applyBorder="1" applyAlignment="1" applyProtection="1">
      <alignment horizontal="left" vertical="center" wrapText="1" indent="1"/>
      <protection hidden="1"/>
    </xf>
    <xf numFmtId="0" fontId="18" fillId="0" borderId="0" xfId="0" applyFont="1" applyAlignment="1" applyProtection="1">
      <alignment horizontal="left" vertical="top" indent="1"/>
      <protection hidden="1"/>
    </xf>
    <xf numFmtId="0" fontId="18" fillId="0" borderId="3" xfId="0" applyFont="1" applyBorder="1" applyAlignment="1" applyProtection="1">
      <alignment horizontal="left" vertical="top" indent="1"/>
      <protection hidden="1"/>
    </xf>
    <xf numFmtId="0" fontId="25" fillId="0" borderId="10" xfId="0" applyFont="1" applyBorder="1" applyAlignment="1">
      <alignment horizontal="left" vertical="center" wrapText="1" indent="1"/>
    </xf>
    <xf numFmtId="0" fontId="25" fillId="0" borderId="11" xfId="0" applyFont="1" applyBorder="1" applyAlignment="1">
      <alignment horizontal="left" vertical="center" indent="1"/>
    </xf>
    <xf numFmtId="0" fontId="25" fillId="0" borderId="12" xfId="0" applyFont="1" applyBorder="1" applyAlignment="1">
      <alignment horizontal="left" vertical="center" indent="1"/>
    </xf>
    <xf numFmtId="0" fontId="18" fillId="0" borderId="2" xfId="0" applyFont="1" applyBorder="1" applyAlignment="1" applyProtection="1">
      <alignment horizontal="left" vertical="center" wrapText="1" indent="1"/>
      <protection hidden="1"/>
    </xf>
    <xf numFmtId="0" fontId="19" fillId="0" borderId="2" xfId="0" applyFont="1" applyBorder="1" applyAlignment="1" applyProtection="1">
      <alignment horizontal="left" wrapText="1" indent="1"/>
      <protection hidden="1"/>
    </xf>
    <xf numFmtId="0" fontId="19" fillId="0" borderId="0" xfId="0" applyFont="1" applyAlignment="1" applyProtection="1">
      <alignment horizontal="left" wrapText="1" indent="1"/>
      <protection hidden="1"/>
    </xf>
    <xf numFmtId="0" fontId="19" fillId="0" borderId="3" xfId="0" applyFont="1" applyBorder="1" applyAlignment="1" applyProtection="1">
      <alignment horizontal="left" wrapText="1" indent="1"/>
      <protection hidden="1"/>
    </xf>
    <xf numFmtId="0" fontId="14" fillId="2" borderId="27" xfId="0" applyFont="1" applyFill="1" applyBorder="1" applyAlignment="1">
      <alignment horizontal="left" vertical="center" wrapText="1" indent="1"/>
    </xf>
    <xf numFmtId="0" fontId="14" fillId="2" borderId="28" xfId="0" applyFont="1" applyFill="1" applyBorder="1" applyAlignment="1">
      <alignment horizontal="left" vertical="center" wrapText="1" indent="1"/>
    </xf>
    <xf numFmtId="49" fontId="13" fillId="2" borderId="29" xfId="0" applyNumberFormat="1" applyFont="1" applyFill="1" applyBorder="1" applyAlignment="1" applyProtection="1">
      <alignment horizontal="left" vertical="center" indent="1"/>
      <protection locked="0"/>
    </xf>
    <xf numFmtId="49" fontId="13" fillId="2" borderId="5" xfId="0" applyNumberFormat="1" applyFont="1" applyFill="1" applyBorder="1" applyAlignment="1" applyProtection="1">
      <alignment horizontal="left" vertical="center" indent="1"/>
      <protection locked="0"/>
    </xf>
    <xf numFmtId="49" fontId="13" fillId="2" borderId="32" xfId="0" applyNumberFormat="1" applyFont="1" applyFill="1" applyBorder="1" applyAlignment="1" applyProtection="1">
      <alignment horizontal="left" vertical="center" indent="1"/>
      <protection locked="0"/>
    </xf>
    <xf numFmtId="49" fontId="14" fillId="2" borderId="13" xfId="0" applyNumberFormat="1" applyFont="1" applyFill="1" applyBorder="1" applyAlignment="1" applyProtection="1">
      <alignment horizontal="left" vertical="center" wrapText="1" indent="1"/>
      <protection locked="0"/>
    </xf>
    <xf numFmtId="49" fontId="14" fillId="2" borderId="8" xfId="0" applyNumberFormat="1" applyFont="1" applyFill="1" applyBorder="1" applyAlignment="1" applyProtection="1">
      <alignment horizontal="left" vertical="center" wrapText="1" indent="1"/>
      <protection locked="0"/>
    </xf>
    <xf numFmtId="49" fontId="14" fillId="2" borderId="9" xfId="0" applyNumberFormat="1" applyFont="1" applyFill="1" applyBorder="1" applyAlignment="1" applyProtection="1">
      <alignment horizontal="left" vertical="center" wrapText="1" indent="1"/>
      <protection locked="0"/>
    </xf>
    <xf numFmtId="0" fontId="14" fillId="2" borderId="7" xfId="0" applyFont="1" applyFill="1" applyBorder="1" applyAlignment="1">
      <alignment horizontal="left" vertical="center" wrapText="1" indent="1"/>
    </xf>
    <xf numFmtId="0" fontId="14" fillId="2" borderId="9" xfId="0" applyFont="1" applyFill="1" applyBorder="1" applyAlignment="1">
      <alignment horizontal="left" vertical="center" wrapText="1" indent="1"/>
    </xf>
    <xf numFmtId="0" fontId="14" fillId="2" borderId="30" xfId="0" applyFont="1" applyFill="1" applyBorder="1" applyAlignment="1">
      <alignment horizontal="left" vertical="center" wrapText="1" indent="1"/>
    </xf>
    <xf numFmtId="0" fontId="14" fillId="2" borderId="31" xfId="0" applyFont="1" applyFill="1" applyBorder="1" applyAlignment="1">
      <alignment horizontal="left" vertical="center" wrapText="1" indent="1"/>
    </xf>
    <xf numFmtId="49" fontId="14" fillId="2" borderId="14" xfId="0" applyNumberFormat="1" applyFont="1" applyFill="1" applyBorder="1" applyAlignment="1" applyProtection="1">
      <alignment horizontal="left" vertical="center" wrapText="1" indent="1"/>
      <protection locked="0"/>
    </xf>
    <xf numFmtId="0" fontId="14" fillId="2" borderId="13" xfId="0" applyFont="1" applyFill="1" applyBorder="1" applyAlignment="1">
      <alignment horizontal="left" vertical="center" wrapText="1" indent="1"/>
    </xf>
    <xf numFmtId="0" fontId="14" fillId="2" borderId="8" xfId="0" applyFont="1" applyFill="1" applyBorder="1" applyAlignment="1">
      <alignment horizontal="left" vertical="center" wrapText="1" indent="1"/>
    </xf>
    <xf numFmtId="14" fontId="14" fillId="2" borderId="13" xfId="0" applyNumberFormat="1" applyFont="1" applyFill="1" applyBorder="1" applyAlignment="1" applyProtection="1">
      <alignment horizontal="left" vertical="center" wrapText="1" indent="1"/>
      <protection locked="0"/>
    </xf>
    <xf numFmtId="14" fontId="14" fillId="2" borderId="8" xfId="0" applyNumberFormat="1" applyFont="1" applyFill="1" applyBorder="1" applyAlignment="1" applyProtection="1">
      <alignment horizontal="left" vertical="center" wrapText="1" indent="1"/>
      <protection locked="0"/>
    </xf>
    <xf numFmtId="14" fontId="14" fillId="2" borderId="14" xfId="0" applyNumberFormat="1" applyFont="1" applyFill="1" applyBorder="1" applyAlignment="1" applyProtection="1">
      <alignment horizontal="left" vertical="center" wrapText="1" indent="1"/>
      <protection locked="0"/>
    </xf>
    <xf numFmtId="0" fontId="3" fillId="2" borderId="7"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0" fontId="3" fillId="2" borderId="24" xfId="0" applyFont="1" applyFill="1" applyBorder="1" applyAlignment="1" applyProtection="1">
      <alignment horizontal="left" vertical="center" wrapText="1" indent="1"/>
      <protection locked="0"/>
    </xf>
    <xf numFmtId="49" fontId="14" fillId="2" borderId="29" xfId="0" applyNumberFormat="1" applyFont="1" applyFill="1" applyBorder="1" applyAlignment="1" applyProtection="1">
      <alignment horizontal="left" vertical="center" indent="1"/>
      <protection locked="0"/>
    </xf>
    <xf numFmtId="49" fontId="14" fillId="2" borderId="5" xfId="0" applyNumberFormat="1" applyFont="1" applyFill="1" applyBorder="1" applyAlignment="1" applyProtection="1">
      <alignment horizontal="left" vertical="center" indent="1"/>
      <protection locked="0"/>
    </xf>
    <xf numFmtId="49" fontId="14" fillId="2" borderId="6" xfId="0" applyNumberFormat="1" applyFont="1" applyFill="1" applyBorder="1" applyAlignment="1" applyProtection="1">
      <alignment horizontal="left" vertical="center" indent="1"/>
      <protection locked="0"/>
    </xf>
    <xf numFmtId="49" fontId="14" fillId="2" borderId="22" xfId="0" applyNumberFormat="1" applyFont="1" applyFill="1" applyBorder="1" applyAlignment="1" applyProtection="1">
      <alignment horizontal="left" vertical="center" indent="1"/>
      <protection locked="0"/>
    </xf>
    <xf numFmtId="49" fontId="14" fillId="2" borderId="24" xfId="0" applyNumberFormat="1" applyFont="1" applyFill="1" applyBorder="1" applyAlignment="1" applyProtection="1">
      <alignment horizontal="left" vertical="center" indent="1"/>
      <protection locked="0"/>
    </xf>
    <xf numFmtId="49" fontId="14" fillId="2" borderId="22" xfId="0" applyNumberFormat="1" applyFont="1" applyFill="1" applyBorder="1" applyAlignment="1" applyProtection="1">
      <alignment horizontal="left" vertical="center" wrapText="1" indent="1"/>
      <protection locked="0"/>
    </xf>
    <xf numFmtId="49" fontId="14" fillId="2" borderId="23" xfId="0" applyNumberFormat="1" applyFont="1" applyFill="1" applyBorder="1" applyAlignment="1" applyProtection="1">
      <alignment horizontal="left" vertical="center" wrapText="1" indent="1"/>
      <protection locked="0"/>
    </xf>
    <xf numFmtId="49" fontId="14" fillId="2" borderId="34" xfId="0" applyNumberFormat="1" applyFont="1" applyFill="1" applyBorder="1" applyAlignment="1" applyProtection="1">
      <alignment horizontal="left" vertical="center" wrapText="1" indent="1"/>
      <protection locked="0"/>
    </xf>
    <xf numFmtId="4" fontId="14" fillId="2" borderId="13" xfId="0" applyNumberFormat="1" applyFont="1" applyFill="1" applyBorder="1" applyAlignment="1" applyProtection="1">
      <alignment horizontal="left" vertical="center" wrapText="1" indent="1"/>
      <protection locked="0"/>
    </xf>
    <xf numFmtId="4" fontId="14" fillId="2" borderId="8" xfId="0" applyNumberFormat="1" applyFont="1" applyFill="1" applyBorder="1" applyAlignment="1" applyProtection="1">
      <alignment horizontal="left" vertical="center" wrapText="1" indent="1"/>
      <protection locked="0"/>
    </xf>
    <xf numFmtId="4" fontId="14" fillId="2" borderId="14" xfId="0" applyNumberFormat="1" applyFont="1" applyFill="1" applyBorder="1" applyAlignment="1" applyProtection="1">
      <alignment horizontal="left" vertical="center" wrapText="1" indent="1"/>
      <protection locked="0"/>
    </xf>
    <xf numFmtId="49" fontId="14" fillId="2" borderId="13" xfId="0" applyNumberFormat="1" applyFont="1" applyFill="1" applyBorder="1" applyAlignment="1">
      <alignment horizontal="left" vertical="center" wrapText="1" indent="1"/>
    </xf>
    <xf numFmtId="49" fontId="14" fillId="2" borderId="8" xfId="0" applyNumberFormat="1" applyFont="1" applyFill="1" applyBorder="1" applyAlignment="1">
      <alignment horizontal="left" vertical="center" wrapText="1" indent="1"/>
    </xf>
    <xf numFmtId="49" fontId="14" fillId="2" borderId="9" xfId="0" applyNumberFormat="1" applyFont="1" applyFill="1" applyBorder="1" applyAlignment="1">
      <alignment horizontal="left" vertical="center" wrapText="1" indent="1"/>
    </xf>
    <xf numFmtId="14" fontId="14" fillId="2" borderId="5" xfId="0" applyNumberFormat="1" applyFont="1" applyFill="1" applyBorder="1" applyAlignment="1">
      <alignment horizontal="left" vertical="center" indent="1"/>
    </xf>
    <xf numFmtId="4" fontId="14" fillId="2" borderId="13" xfId="0" applyNumberFormat="1" applyFont="1" applyFill="1" applyBorder="1" applyAlignment="1">
      <alignment horizontal="left" vertical="center" wrapText="1" indent="1"/>
    </xf>
    <xf numFmtId="4" fontId="14" fillId="2" borderId="8" xfId="0" applyNumberFormat="1" applyFont="1" applyFill="1" applyBorder="1" applyAlignment="1">
      <alignment horizontal="left" vertical="center" wrapText="1" indent="1"/>
    </xf>
    <xf numFmtId="4" fontId="14" fillId="2" borderId="9" xfId="0" applyNumberFormat="1" applyFont="1" applyFill="1" applyBorder="1" applyAlignment="1">
      <alignment horizontal="left" vertical="center" wrapText="1" indent="1"/>
    </xf>
    <xf numFmtId="4" fontId="13" fillId="2" borderId="13" xfId="0" applyNumberFormat="1" applyFont="1" applyFill="1" applyBorder="1" applyAlignment="1" applyProtection="1">
      <alignment horizontal="left" vertical="center" wrapText="1" indent="1"/>
      <protection locked="0"/>
    </xf>
    <xf numFmtId="4" fontId="13" fillId="2" borderId="8" xfId="0" applyNumberFormat="1" applyFont="1" applyFill="1" applyBorder="1" applyAlignment="1" applyProtection="1">
      <alignment horizontal="left" vertical="center" wrapText="1" indent="1"/>
      <protection locked="0"/>
    </xf>
    <xf numFmtId="4" fontId="13" fillId="2" borderId="9" xfId="0" applyNumberFormat="1" applyFont="1" applyFill="1" applyBorder="1" applyAlignment="1" applyProtection="1">
      <alignment horizontal="left" vertical="center" wrapText="1" indent="1"/>
      <protection locked="0"/>
    </xf>
    <xf numFmtId="4" fontId="14" fillId="2" borderId="9" xfId="0" applyNumberFormat="1" applyFont="1" applyFill="1" applyBorder="1" applyAlignment="1" applyProtection="1">
      <alignment horizontal="left" vertical="center" wrapText="1" indent="1"/>
      <protection locked="0"/>
    </xf>
    <xf numFmtId="0" fontId="26" fillId="2" borderId="30" xfId="0" applyFont="1" applyFill="1" applyBorder="1" applyAlignment="1">
      <alignment horizontal="left" vertical="center" wrapText="1" indent="1"/>
    </xf>
    <xf numFmtId="0" fontId="26" fillId="2" borderId="31" xfId="0" applyFont="1" applyFill="1" applyBorder="1" applyAlignment="1">
      <alignment horizontal="left" vertical="center" wrapText="1" indent="1"/>
    </xf>
    <xf numFmtId="0" fontId="25" fillId="2" borderId="10" xfId="0" applyFont="1" applyFill="1" applyBorder="1" applyAlignment="1">
      <alignment horizontal="left" vertical="center" wrapText="1" indent="1"/>
    </xf>
    <xf numFmtId="0" fontId="25" fillId="2" borderId="11" xfId="0" applyFont="1" applyFill="1" applyBorder="1" applyAlignment="1">
      <alignment horizontal="left" vertical="center" indent="1"/>
    </xf>
    <xf numFmtId="0" fontId="25" fillId="2" borderId="12" xfId="0" applyFont="1" applyFill="1" applyBorder="1" applyAlignment="1">
      <alignment horizontal="left" vertical="center" indent="1"/>
    </xf>
    <xf numFmtId="0" fontId="23" fillId="0" borderId="19" xfId="0" applyFont="1" applyBorder="1" applyAlignment="1">
      <alignment horizontal="left" vertical="center" wrapText="1" indent="1"/>
    </xf>
    <xf numFmtId="0" fontId="24" fillId="0" borderId="20" xfId="0" applyFont="1" applyBorder="1" applyAlignment="1">
      <alignment horizontal="left" vertical="center" wrapText="1" indent="1"/>
    </xf>
    <xf numFmtId="0" fontId="24" fillId="0" borderId="21" xfId="0" applyFont="1" applyBorder="1" applyAlignment="1">
      <alignment horizontal="left" vertical="center" wrapText="1" indent="1"/>
    </xf>
    <xf numFmtId="0" fontId="22" fillId="2" borderId="19"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4" fillId="2" borderId="33" xfId="0" applyFont="1" applyFill="1" applyBorder="1" applyAlignment="1">
      <alignment horizontal="left" vertical="center" wrapText="1" indent="1"/>
    </xf>
    <xf numFmtId="0" fontId="14" fillId="2" borderId="34" xfId="0" applyFont="1" applyFill="1" applyBorder="1" applyAlignment="1">
      <alignment horizontal="left" vertical="center" indent="1"/>
    </xf>
    <xf numFmtId="49" fontId="14" fillId="2" borderId="23" xfId="0" applyNumberFormat="1" applyFont="1" applyFill="1" applyBorder="1" applyAlignment="1" applyProtection="1">
      <alignment horizontal="left" vertical="center" indent="1"/>
      <protection locked="0"/>
    </xf>
    <xf numFmtId="0" fontId="14" fillId="2" borderId="23" xfId="0" applyFont="1" applyFill="1" applyBorder="1" applyAlignment="1" applyProtection="1">
      <alignment horizontal="left" vertical="center" indent="1"/>
      <protection locked="0"/>
    </xf>
    <xf numFmtId="0" fontId="14" fillId="2" borderId="24" xfId="0" applyFont="1" applyFill="1" applyBorder="1" applyAlignment="1" applyProtection="1">
      <alignment horizontal="left" vertical="center" indent="1"/>
      <protection locked="0"/>
    </xf>
    <xf numFmtId="0" fontId="14" fillId="2" borderId="8" xfId="0" applyFont="1" applyFill="1" applyBorder="1" applyAlignment="1">
      <alignment horizontal="left" vertical="center" indent="1"/>
    </xf>
    <xf numFmtId="49" fontId="14" fillId="2" borderId="13" xfId="0" applyNumberFormat="1" applyFont="1" applyFill="1" applyBorder="1" applyAlignment="1" applyProtection="1">
      <alignment horizontal="left" vertical="center" indent="1"/>
      <protection locked="0"/>
    </xf>
    <xf numFmtId="0" fontId="14" fillId="2" borderId="8" xfId="0" applyFont="1" applyFill="1" applyBorder="1" applyAlignment="1" applyProtection="1">
      <alignment horizontal="left" vertical="center" indent="1"/>
      <protection locked="0"/>
    </xf>
    <xf numFmtId="0" fontId="14" fillId="2" borderId="9" xfId="0" applyFont="1" applyFill="1" applyBorder="1" applyAlignment="1" applyProtection="1">
      <alignment horizontal="left" vertical="center" indent="1"/>
      <protection locked="0"/>
    </xf>
    <xf numFmtId="49" fontId="14" fillId="2" borderId="8" xfId="0" applyNumberFormat="1" applyFont="1" applyFill="1" applyBorder="1" applyAlignment="1" applyProtection="1">
      <alignment horizontal="left" vertical="center" indent="1"/>
      <protection locked="0"/>
    </xf>
    <xf numFmtId="49" fontId="14" fillId="2" borderId="14" xfId="0" applyNumberFormat="1" applyFont="1" applyFill="1" applyBorder="1" applyAlignment="1" applyProtection="1">
      <alignment horizontal="left" vertical="center" indent="1"/>
      <protection locked="0"/>
    </xf>
    <xf numFmtId="49" fontId="14" fillId="2" borderId="15" xfId="0" applyNumberFormat="1" applyFont="1" applyFill="1" applyBorder="1" applyAlignment="1" applyProtection="1">
      <alignment horizontal="left" vertical="center" indent="1"/>
      <protection locked="0"/>
    </xf>
    <xf numFmtId="49" fontId="14" fillId="2" borderId="16" xfId="0" applyNumberFormat="1" applyFont="1" applyFill="1" applyBorder="1" applyAlignment="1" applyProtection="1">
      <alignment horizontal="left" vertical="center" indent="1"/>
      <protection locked="0"/>
    </xf>
    <xf numFmtId="49" fontId="14" fillId="2" borderId="17" xfId="0" applyNumberFormat="1" applyFont="1" applyFill="1" applyBorder="1" applyAlignment="1" applyProtection="1">
      <alignment horizontal="left" vertical="center" indent="1"/>
      <protection locked="0"/>
    </xf>
    <xf numFmtId="0" fontId="14" fillId="2" borderId="7" xfId="0" applyFont="1" applyFill="1" applyBorder="1" applyAlignment="1">
      <alignment horizontal="left" vertical="center" indent="1"/>
    </xf>
    <xf numFmtId="0" fontId="14" fillId="2" borderId="14" xfId="0" applyFont="1" applyFill="1" applyBorder="1" applyAlignment="1" applyProtection="1">
      <alignment horizontal="left" vertical="center" indent="1"/>
      <protection locked="0"/>
    </xf>
    <xf numFmtId="0" fontId="14" fillId="2" borderId="27" xfId="0" applyFont="1" applyFill="1" applyBorder="1" applyAlignment="1">
      <alignment horizontal="left" vertical="center" indent="1"/>
    </xf>
    <xf numFmtId="0" fontId="14" fillId="2" borderId="28" xfId="0" applyFont="1" applyFill="1" applyBorder="1" applyAlignment="1">
      <alignment horizontal="left" vertical="center" indent="1"/>
    </xf>
    <xf numFmtId="0" fontId="13" fillId="2" borderId="4" xfId="0" applyFont="1" applyFill="1" applyBorder="1" applyAlignment="1">
      <alignment horizontal="left" indent="1"/>
    </xf>
    <xf numFmtId="0" fontId="13" fillId="2" borderId="5" xfId="0" applyFont="1" applyFill="1" applyBorder="1" applyAlignment="1">
      <alignment horizontal="left" indent="1"/>
    </xf>
    <xf numFmtId="0" fontId="13" fillId="2" borderId="6" xfId="0" applyFont="1" applyFill="1" applyBorder="1" applyAlignment="1">
      <alignment horizontal="left" indent="1"/>
    </xf>
    <xf numFmtId="0" fontId="25" fillId="0" borderId="19" xfId="0" applyFont="1" applyBorder="1" applyAlignment="1">
      <alignment horizontal="left" vertical="center" wrapText="1" indent="1"/>
    </xf>
    <xf numFmtId="0" fontId="25" fillId="0" borderId="20" xfId="0" applyFont="1" applyBorder="1" applyAlignment="1">
      <alignment horizontal="left" vertical="center" indent="1"/>
    </xf>
    <xf numFmtId="0" fontId="25" fillId="0" borderId="21" xfId="0" applyFont="1" applyBorder="1" applyAlignment="1">
      <alignment horizontal="left" vertical="center" indent="1"/>
    </xf>
    <xf numFmtId="0" fontId="23" fillId="2" borderId="19" xfId="0" applyFont="1" applyFill="1" applyBorder="1" applyAlignment="1">
      <alignment horizontal="left" vertical="center" wrapText="1" indent="1"/>
    </xf>
    <xf numFmtId="0" fontId="24" fillId="2" borderId="20" xfId="0" applyFont="1" applyFill="1" applyBorder="1" applyAlignment="1">
      <alignment horizontal="left" vertical="center" wrapText="1" indent="1"/>
    </xf>
    <xf numFmtId="0" fontId="24" fillId="2" borderId="21" xfId="0" applyFont="1" applyFill="1" applyBorder="1" applyAlignment="1">
      <alignment horizontal="left" vertical="center" wrapText="1" indent="1"/>
    </xf>
    <xf numFmtId="0" fontId="22" fillId="2" borderId="20" xfId="0" applyFont="1" applyFill="1" applyBorder="1" applyAlignment="1">
      <alignment horizontal="left" vertical="center" indent="1"/>
    </xf>
    <xf numFmtId="0" fontId="22" fillId="2" borderId="21" xfId="0" applyFont="1" applyFill="1" applyBorder="1" applyAlignment="1">
      <alignment horizontal="left" vertical="center" indent="1"/>
    </xf>
    <xf numFmtId="0" fontId="3" fillId="2" borderId="33" xfId="0" applyFont="1" applyFill="1" applyBorder="1" applyAlignment="1">
      <alignment horizontal="left" vertical="center" wrapText="1" indent="1"/>
    </xf>
    <xf numFmtId="0" fontId="3" fillId="2" borderId="1" xfId="0" applyFont="1" applyFill="1" applyBorder="1" applyAlignment="1" applyProtection="1">
      <alignment horizontal="left" vertical="center" wrapText="1" indent="1"/>
      <protection locked="0"/>
    </xf>
    <xf numFmtId="0" fontId="3" fillId="2" borderId="25" xfId="0" applyFont="1" applyFill="1" applyBorder="1" applyAlignment="1" applyProtection="1">
      <alignment horizontal="left" vertical="center" wrapText="1" indent="1"/>
      <protection locked="0"/>
    </xf>
    <xf numFmtId="0" fontId="3" fillId="2" borderId="27" xfId="0" applyFont="1" applyFill="1" applyBorder="1" applyAlignment="1">
      <alignment horizontal="left" vertical="center" wrapText="1" indent="1"/>
    </xf>
    <xf numFmtId="0" fontId="3" fillId="2" borderId="16" xfId="0" applyFont="1" applyFill="1" applyBorder="1" applyAlignment="1">
      <alignment horizontal="left" vertical="center" wrapText="1" indent="1"/>
    </xf>
    <xf numFmtId="4" fontId="3" fillId="2" borderId="18" xfId="0" applyNumberFormat="1" applyFont="1" applyFill="1" applyBorder="1" applyAlignment="1" applyProtection="1">
      <alignment horizontal="left" vertical="center" wrapText="1" indent="1"/>
      <protection locked="0"/>
    </xf>
    <xf numFmtId="4" fontId="3" fillId="2" borderId="26" xfId="0" applyNumberFormat="1" applyFont="1" applyFill="1" applyBorder="1" applyAlignment="1" applyProtection="1">
      <alignment horizontal="left" vertical="center" wrapText="1" indent="1"/>
      <protection locked="0"/>
    </xf>
    <xf numFmtId="0" fontId="7" fillId="2" borderId="2" xfId="0" applyFont="1" applyFill="1" applyBorder="1" applyAlignment="1" applyProtection="1">
      <alignment horizontal="left" vertical="top" wrapText="1" indent="1"/>
      <protection hidden="1"/>
    </xf>
    <xf numFmtId="0" fontId="7" fillId="2" borderId="0" xfId="0" applyFont="1" applyFill="1" applyAlignment="1" applyProtection="1">
      <alignment horizontal="left" vertical="top" wrapText="1" indent="1"/>
      <protection hidden="1"/>
    </xf>
    <xf numFmtId="0" fontId="7" fillId="2" borderId="3" xfId="0" applyFont="1" applyFill="1" applyBorder="1" applyAlignment="1" applyProtection="1">
      <alignment horizontal="left" vertical="top" wrapText="1" indent="1"/>
      <protection hidden="1"/>
    </xf>
    <xf numFmtId="4" fontId="3" fillId="2" borderId="13" xfId="0" applyNumberFormat="1" applyFont="1" applyFill="1" applyBorder="1" applyAlignment="1" applyProtection="1">
      <alignment horizontal="left" vertical="center" wrapText="1" indent="1"/>
      <protection locked="0"/>
    </xf>
    <xf numFmtId="4" fontId="3" fillId="2" borderId="8" xfId="0" applyNumberFormat="1" applyFont="1" applyFill="1" applyBorder="1" applyAlignment="1" applyProtection="1">
      <alignment horizontal="left" vertical="center" wrapText="1" indent="1"/>
      <protection locked="0"/>
    </xf>
    <xf numFmtId="4" fontId="3" fillId="2" borderId="14" xfId="0" applyNumberFormat="1" applyFont="1" applyFill="1" applyBorder="1" applyAlignment="1" applyProtection="1">
      <alignment horizontal="left" vertical="center" wrapText="1" indent="1"/>
      <protection locked="0"/>
    </xf>
    <xf numFmtId="0" fontId="3" fillId="2" borderId="8" xfId="0" applyFont="1" applyFill="1" applyBorder="1" applyAlignment="1">
      <alignment horizontal="left" vertical="center" wrapText="1" indent="1"/>
    </xf>
    <xf numFmtId="2" fontId="3" fillId="2" borderId="13" xfId="0" applyNumberFormat="1" applyFont="1" applyFill="1" applyBorder="1" applyAlignment="1" applyProtection="1">
      <alignment horizontal="left" vertical="center" wrapText="1" indent="1"/>
      <protection locked="0"/>
    </xf>
    <xf numFmtId="2" fontId="3" fillId="2" borderId="8" xfId="0" applyNumberFormat="1" applyFont="1" applyFill="1" applyBorder="1" applyAlignment="1" applyProtection="1">
      <alignment horizontal="left" vertical="center" wrapText="1" indent="1"/>
      <protection locked="0"/>
    </xf>
    <xf numFmtId="2" fontId="3" fillId="2" borderId="14" xfId="0" applyNumberFormat="1" applyFont="1" applyFill="1" applyBorder="1" applyAlignment="1" applyProtection="1">
      <alignment horizontal="left" vertical="center" wrapText="1" indent="1"/>
      <protection locked="0"/>
    </xf>
    <xf numFmtId="0" fontId="20" fillId="2" borderId="2" xfId="0" applyFont="1" applyFill="1" applyBorder="1" applyAlignment="1" applyProtection="1">
      <alignment horizontal="left" vertical="center" wrapText="1" indent="1"/>
      <protection hidden="1"/>
    </xf>
    <xf numFmtId="0" fontId="20" fillId="2" borderId="0" xfId="0" applyFont="1" applyFill="1" applyAlignment="1" applyProtection="1">
      <alignment horizontal="left" vertical="center" wrapText="1" indent="1"/>
      <protection hidden="1"/>
    </xf>
    <xf numFmtId="0" fontId="20" fillId="2" borderId="3" xfId="0" applyFont="1" applyFill="1" applyBorder="1" applyAlignment="1" applyProtection="1">
      <alignment horizontal="left" vertical="center" wrapText="1" indent="1"/>
      <protection hidden="1"/>
    </xf>
    <xf numFmtId="14" fontId="6" fillId="2" borderId="10" xfId="0" applyNumberFormat="1"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2" borderId="5" xfId="0" applyFont="1" applyFill="1" applyBorder="1" applyAlignment="1">
      <alignment horizontal="left" vertical="center" indent="1"/>
    </xf>
    <xf numFmtId="0" fontId="25" fillId="2" borderId="6" xfId="0" applyFont="1" applyFill="1" applyBorder="1" applyAlignment="1">
      <alignment horizontal="left" vertical="center" indent="1"/>
    </xf>
    <xf numFmtId="0" fontId="23" fillId="2" borderId="10" xfId="0" applyFont="1" applyFill="1" applyBorder="1" applyAlignment="1" applyProtection="1">
      <alignment horizontal="left" vertical="center" indent="1"/>
      <protection hidden="1"/>
    </xf>
    <xf numFmtId="0" fontId="23" fillId="2" borderId="11" xfId="0" applyFont="1" applyFill="1" applyBorder="1" applyAlignment="1" applyProtection="1">
      <alignment horizontal="left" vertical="center" indent="1"/>
      <protection hidden="1"/>
    </xf>
    <xf numFmtId="0" fontId="23" fillId="2" borderId="12" xfId="0" applyFont="1" applyFill="1" applyBorder="1" applyAlignment="1" applyProtection="1">
      <alignment horizontal="left" vertical="center" indent="1"/>
      <protection hidden="1"/>
    </xf>
    <xf numFmtId="0" fontId="3" fillId="2" borderId="19"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3" fillId="2" borderId="36" xfId="0" applyFont="1" applyFill="1" applyBorder="1" applyAlignment="1">
      <alignment horizontal="left" vertical="center" wrapText="1" indent="1"/>
    </xf>
    <xf numFmtId="0" fontId="19" fillId="0" borderId="11" xfId="0" applyFont="1" applyBorder="1" applyAlignment="1" applyProtection="1">
      <alignment horizontal="left" vertical="center" indent="1"/>
      <protection hidden="1"/>
    </xf>
    <xf numFmtId="0" fontId="19" fillId="0" borderId="12" xfId="0" applyFont="1" applyBorder="1" applyAlignment="1" applyProtection="1">
      <alignment horizontal="left" vertical="center" indent="1"/>
      <protection hidden="1"/>
    </xf>
    <xf numFmtId="0" fontId="19" fillId="0" borderId="0" xfId="0" applyFont="1" applyAlignment="1" applyProtection="1">
      <alignment horizontal="left" vertical="center" wrapText="1" indent="1"/>
      <protection hidden="1"/>
    </xf>
    <xf numFmtId="0" fontId="19" fillId="0" borderId="3" xfId="0" applyFont="1" applyBorder="1" applyAlignment="1" applyProtection="1">
      <alignment horizontal="left" vertical="center" wrapText="1" indent="1"/>
      <protection hidden="1"/>
    </xf>
  </cellXfs>
  <cellStyles count="5">
    <cellStyle name="Normal 2" xfId="1" xr:uid="{F9ADDCAC-1234-4887-8B34-36C3345E8EA4}"/>
    <cellStyle name="Normal 3" xfId="2" xr:uid="{39B5A440-00DA-4D97-9EF0-08A2493051BC}"/>
    <cellStyle name="Normal 4" xfId="3" xr:uid="{E5441B00-2F9C-482D-9024-4DE4240D7CDE}"/>
    <cellStyle name="Normalno" xfId="0" builtinId="0"/>
    <cellStyle name="Zarez" xfId="4" builtinId="3"/>
  </cellStyles>
  <dxfs count="4">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0</xdr:row>
      <xdr:rowOff>67236</xdr:rowOff>
    </xdr:from>
    <xdr:to>
      <xdr:col>3</xdr:col>
      <xdr:colOff>313765</xdr:colOff>
      <xdr:row>0</xdr:row>
      <xdr:rowOff>930924</xdr:rowOff>
    </xdr:to>
    <xdr:pic>
      <xdr:nvPicPr>
        <xdr:cNvPr id="2" name="Slika 7" descr="Slika na kojoj se prikazuje stol&#10;&#10;Opis je automatski generira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259" t="28218" r="43617" b="46796"/>
        <a:stretch>
          <a:fillRect/>
        </a:stretch>
      </xdr:blipFill>
      <xdr:spPr bwMode="auto">
        <a:xfrm>
          <a:off x="112059" y="67236"/>
          <a:ext cx="2779059" cy="863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9525</xdr:colOff>
          <xdr:row>36</xdr:row>
          <xdr:rowOff>190500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9525</xdr:colOff>
          <xdr:row>36</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4</xdr:col>
          <xdr:colOff>9525</xdr:colOff>
          <xdr:row>38</xdr:row>
          <xdr:rowOff>0</xdr:rowOff>
        </xdr:to>
        <xdr:sp macro="" textlink="">
          <xdr:nvSpPr>
            <xdr:cNvPr id="10735" name="Check Box 4591" hidden="1">
              <a:extLst>
                <a:ext uri="{63B3BB69-23CF-44E3-9099-C40C66FF867C}">
                  <a14:compatExt spid="_x0000_s10735"/>
                </a:ext>
                <a:ext uri="{FF2B5EF4-FFF2-40B4-BE49-F238E27FC236}">
                  <a16:creationId xmlns:a16="http://schemas.microsoft.com/office/drawing/2014/main" id="{00000000-0008-0000-0000-0000E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4</xdr:col>
          <xdr:colOff>9525</xdr:colOff>
          <xdr:row>38</xdr:row>
          <xdr:rowOff>0</xdr:rowOff>
        </xdr:to>
        <xdr:sp macro="" textlink="">
          <xdr:nvSpPr>
            <xdr:cNvPr id="10736" name="Check Box 4592" hidden="1">
              <a:extLst>
                <a:ext uri="{63B3BB69-23CF-44E3-9099-C40C66FF867C}">
                  <a14:compatExt spid="_x0000_s10736"/>
                </a:ext>
                <a:ext uri="{FF2B5EF4-FFF2-40B4-BE49-F238E27FC236}">
                  <a16:creationId xmlns:a16="http://schemas.microsoft.com/office/drawing/2014/main" id="{00000000-0008-0000-0000-0000F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4D78-0B03-4B44-B787-61E31BDD06A9}">
  <sheetPr codeName="List5">
    <pageSetUpPr autoPageBreaks="0"/>
  </sheetPr>
  <dimension ref="A1:IU213"/>
  <sheetViews>
    <sheetView showGridLines="0" tabSelected="1" view="pageBreakPreview" zoomScaleNormal="100" zoomScaleSheetLayoutView="100" workbookViewId="0">
      <pane ySplit="2" topLeftCell="A3" activePane="bottomLeft" state="frozen"/>
      <selection pane="bottomLeft" activeCell="D36" sqref="D36:F36"/>
    </sheetView>
  </sheetViews>
  <sheetFormatPr defaultRowHeight="14.25" x14ac:dyDescent="0.2"/>
  <cols>
    <col min="1" max="1" width="15.85546875" style="1" customWidth="1"/>
    <col min="2" max="2" width="18" style="1" customWidth="1"/>
    <col min="3" max="3" width="4.85546875" style="1" customWidth="1"/>
    <col min="4" max="4" width="14" style="1" customWidth="1"/>
    <col min="5" max="5" width="13" style="1" customWidth="1"/>
    <col min="6" max="6" width="12.5703125" style="1" customWidth="1"/>
    <col min="7" max="7" width="9.140625" style="1" customWidth="1"/>
    <col min="8" max="8" width="5.140625" style="1" customWidth="1"/>
    <col min="9" max="9" width="9.140625" style="1" customWidth="1"/>
    <col min="10" max="10" width="13.140625" style="1" customWidth="1"/>
    <col min="11" max="11" width="10.5703125" style="1" customWidth="1"/>
    <col min="12" max="12" width="13" style="1" customWidth="1"/>
    <col min="13" max="13" width="37.7109375" style="1" customWidth="1"/>
    <col min="14" max="255" width="9.140625" style="23"/>
    <col min="256" max="16384" width="9.140625" style="1"/>
  </cols>
  <sheetData>
    <row r="1" spans="1:255" ht="76.5" customHeight="1" thickBot="1" x14ac:dyDescent="0.25">
      <c r="A1" s="136"/>
      <c r="B1" s="137"/>
      <c r="C1" s="137"/>
      <c r="D1" s="137"/>
      <c r="E1" s="137"/>
      <c r="F1" s="137"/>
      <c r="G1" s="137"/>
      <c r="H1" s="137"/>
      <c r="I1" s="137"/>
      <c r="J1" s="137"/>
      <c r="K1" s="137"/>
      <c r="L1" s="138"/>
    </row>
    <row r="2" spans="1:255" ht="65.099999999999994" customHeight="1" thickBot="1" x14ac:dyDescent="0.25">
      <c r="A2" s="139" t="s">
        <v>61</v>
      </c>
      <c r="B2" s="140"/>
      <c r="C2" s="140"/>
      <c r="D2" s="140"/>
      <c r="E2" s="140"/>
      <c r="F2" s="140"/>
      <c r="G2" s="140"/>
      <c r="H2" s="140"/>
      <c r="I2" s="140"/>
      <c r="J2" s="140"/>
      <c r="K2" s="140"/>
      <c r="L2" s="141"/>
    </row>
    <row r="3" spans="1:255" ht="24.95" customHeight="1" thickBot="1" x14ac:dyDescent="0.25">
      <c r="A3" s="142" t="s">
        <v>43</v>
      </c>
      <c r="B3" s="143"/>
      <c r="C3" s="143"/>
      <c r="D3" s="143"/>
      <c r="E3" s="143"/>
      <c r="F3" s="143"/>
      <c r="G3" s="143"/>
      <c r="H3" s="143"/>
      <c r="I3" s="143"/>
      <c r="J3" s="143"/>
      <c r="K3" s="143"/>
      <c r="L3" s="144"/>
    </row>
    <row r="4" spans="1:255" ht="24.95" customHeight="1" x14ac:dyDescent="0.2">
      <c r="A4" s="145" t="s">
        <v>2</v>
      </c>
      <c r="B4" s="146"/>
      <c r="C4" s="147"/>
      <c r="D4" s="148"/>
      <c r="E4" s="148"/>
      <c r="F4" s="148"/>
      <c r="G4" s="148"/>
      <c r="H4" s="148"/>
      <c r="I4" s="148"/>
      <c r="J4" s="148"/>
      <c r="K4" s="148"/>
      <c r="L4" s="149"/>
    </row>
    <row r="5" spans="1:255" s="2" customFormat="1" ht="24.95" customHeight="1" x14ac:dyDescent="0.25">
      <c r="A5" s="159" t="s">
        <v>3</v>
      </c>
      <c r="B5" s="150"/>
      <c r="C5" s="151"/>
      <c r="D5" s="152"/>
      <c r="E5" s="152"/>
      <c r="F5" s="152"/>
      <c r="G5" s="152"/>
      <c r="H5" s="152"/>
      <c r="I5" s="152"/>
      <c r="J5" s="152"/>
      <c r="K5" s="152"/>
      <c r="L5" s="160"/>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row>
    <row r="6" spans="1:255" s="2" customFormat="1" ht="24.95" customHeight="1" x14ac:dyDescent="0.25">
      <c r="A6" s="99" t="s">
        <v>0</v>
      </c>
      <c r="B6" s="105"/>
      <c r="C6" s="151"/>
      <c r="D6" s="152"/>
      <c r="E6" s="152"/>
      <c r="F6" s="152"/>
      <c r="G6" s="152"/>
      <c r="H6" s="152"/>
      <c r="I6" s="152"/>
      <c r="J6" s="152"/>
      <c r="K6" s="152"/>
      <c r="L6" s="160"/>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row>
    <row r="7" spans="1:255" s="2" customFormat="1" ht="30" customHeight="1" x14ac:dyDescent="0.25">
      <c r="A7" s="99" t="s">
        <v>5</v>
      </c>
      <c r="B7" s="150"/>
      <c r="C7" s="151"/>
      <c r="D7" s="152"/>
      <c r="E7" s="152"/>
      <c r="F7" s="152"/>
      <c r="G7" s="152"/>
      <c r="H7" s="152"/>
      <c r="I7" s="152"/>
      <c r="J7" s="152"/>
      <c r="K7" s="152"/>
      <c r="L7" s="160"/>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row>
    <row r="8" spans="1:255" s="2" customFormat="1" ht="30" customHeight="1" x14ac:dyDescent="0.25">
      <c r="A8" s="99" t="s">
        <v>4</v>
      </c>
      <c r="B8" s="150"/>
      <c r="C8" s="151"/>
      <c r="D8" s="152"/>
      <c r="E8" s="153"/>
      <c r="F8" s="151"/>
      <c r="G8" s="154"/>
      <c r="H8" s="154"/>
      <c r="I8" s="154"/>
      <c r="J8" s="154"/>
      <c r="K8" s="154"/>
      <c r="L8" s="155"/>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row>
    <row r="9" spans="1:255" s="2" customFormat="1" ht="24.95" customHeight="1" thickBot="1" x14ac:dyDescent="0.3">
      <c r="A9" s="161" t="s">
        <v>34</v>
      </c>
      <c r="B9" s="162"/>
      <c r="C9" s="156"/>
      <c r="D9" s="157"/>
      <c r="E9" s="157"/>
      <c r="F9" s="157"/>
      <c r="G9" s="157"/>
      <c r="H9" s="157"/>
      <c r="I9" s="157"/>
      <c r="J9" s="157"/>
      <c r="K9" s="157"/>
      <c r="L9" s="158"/>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row>
    <row r="10" spans="1:255" ht="24.95" customHeight="1" thickBot="1" x14ac:dyDescent="0.25">
      <c r="A10" s="142" t="s">
        <v>45</v>
      </c>
      <c r="B10" s="143"/>
      <c r="C10" s="143"/>
      <c r="D10" s="143"/>
      <c r="E10" s="143"/>
      <c r="F10" s="143"/>
      <c r="G10" s="143"/>
      <c r="H10" s="143"/>
      <c r="I10" s="143"/>
      <c r="J10" s="143"/>
      <c r="K10" s="143"/>
      <c r="L10" s="144"/>
      <c r="M10" s="2"/>
    </row>
    <row r="11" spans="1:255" ht="25.5" customHeight="1" x14ac:dyDescent="0.2">
      <c r="A11" s="134" t="s">
        <v>30</v>
      </c>
      <c r="B11" s="135"/>
      <c r="C11" s="117"/>
      <c r="D11" s="118"/>
      <c r="E11" s="119"/>
      <c r="F11" s="3" t="s">
        <v>28</v>
      </c>
      <c r="G11" s="117"/>
      <c r="H11" s="118"/>
      <c r="I11" s="118"/>
      <c r="J11" s="4" t="s">
        <v>44</v>
      </c>
      <c r="K11" s="115"/>
      <c r="L11" s="116"/>
    </row>
    <row r="12" spans="1:255" ht="30" customHeight="1" x14ac:dyDescent="0.2">
      <c r="A12" s="101" t="s">
        <v>7</v>
      </c>
      <c r="B12" s="102"/>
      <c r="C12" s="96"/>
      <c r="D12" s="97"/>
      <c r="E12" s="98"/>
      <c r="F12" s="123" t="s">
        <v>50</v>
      </c>
      <c r="G12" s="124"/>
      <c r="H12" s="125"/>
      <c r="I12" s="96"/>
      <c r="J12" s="97"/>
      <c r="K12" s="96"/>
      <c r="L12" s="103"/>
    </row>
    <row r="13" spans="1:255" ht="25.5" customHeight="1" x14ac:dyDescent="0.2">
      <c r="A13" s="99" t="s">
        <v>59</v>
      </c>
      <c r="B13" s="100"/>
      <c r="C13" s="96"/>
      <c r="D13" s="97"/>
      <c r="E13" s="98"/>
      <c r="F13" s="104" t="s">
        <v>6</v>
      </c>
      <c r="G13" s="105"/>
      <c r="H13" s="100"/>
      <c r="I13" s="106"/>
      <c r="J13" s="107"/>
      <c r="K13" s="107"/>
      <c r="L13" s="108"/>
    </row>
    <row r="14" spans="1:255" ht="30.75" customHeight="1" x14ac:dyDescent="0.2">
      <c r="A14" s="99" t="s">
        <v>55</v>
      </c>
      <c r="B14" s="100"/>
      <c r="C14" s="130"/>
      <c r="D14" s="131"/>
      <c r="E14" s="132"/>
      <c r="F14" s="127" t="s">
        <v>56</v>
      </c>
      <c r="G14" s="128"/>
      <c r="H14" s="129"/>
      <c r="I14" s="120"/>
      <c r="J14" s="121"/>
      <c r="K14" s="121"/>
      <c r="L14" s="122"/>
    </row>
    <row r="15" spans="1:255" ht="26.25" customHeight="1" thickBot="1" x14ac:dyDescent="0.25">
      <c r="A15" s="91" t="s">
        <v>1</v>
      </c>
      <c r="B15" s="92"/>
      <c r="C15" s="93"/>
      <c r="D15" s="94"/>
      <c r="E15" s="94"/>
      <c r="F15" s="94"/>
      <c r="G15" s="95"/>
      <c r="H15" s="126" t="s">
        <v>29</v>
      </c>
      <c r="I15" s="126"/>
      <c r="J15" s="112"/>
      <c r="K15" s="113"/>
      <c r="L15" s="114"/>
    </row>
    <row r="16" spans="1:255" ht="26.25" customHeight="1" x14ac:dyDescent="0.2">
      <c r="A16" s="134" t="s">
        <v>31</v>
      </c>
      <c r="B16" s="135"/>
      <c r="C16" s="117"/>
      <c r="D16" s="118"/>
      <c r="E16" s="119"/>
      <c r="F16" s="3" t="s">
        <v>28</v>
      </c>
      <c r="G16" s="117"/>
      <c r="H16" s="118"/>
      <c r="I16" s="118"/>
      <c r="J16" s="4" t="s">
        <v>44</v>
      </c>
      <c r="K16" s="115"/>
      <c r="L16" s="116"/>
    </row>
    <row r="17" spans="1:255" ht="30" customHeight="1" x14ac:dyDescent="0.2">
      <c r="A17" s="101" t="s">
        <v>7</v>
      </c>
      <c r="B17" s="102"/>
      <c r="C17" s="96"/>
      <c r="D17" s="97"/>
      <c r="E17" s="98"/>
      <c r="F17" s="123" t="s">
        <v>8</v>
      </c>
      <c r="G17" s="124"/>
      <c r="H17" s="125"/>
      <c r="I17" s="96"/>
      <c r="J17" s="97"/>
      <c r="K17" s="96"/>
      <c r="L17" s="103"/>
    </row>
    <row r="18" spans="1:255" ht="26.25" customHeight="1" x14ac:dyDescent="0.2">
      <c r="A18" s="99" t="s">
        <v>59</v>
      </c>
      <c r="B18" s="100"/>
      <c r="C18" s="96"/>
      <c r="D18" s="97"/>
      <c r="E18" s="98"/>
      <c r="F18" s="104" t="s">
        <v>6</v>
      </c>
      <c r="G18" s="105"/>
      <c r="H18" s="100"/>
      <c r="I18" s="106"/>
      <c r="J18" s="107"/>
      <c r="K18" s="107"/>
      <c r="L18" s="108"/>
    </row>
    <row r="19" spans="1:255" ht="30.75" customHeight="1" x14ac:dyDescent="0.2">
      <c r="A19" s="99" t="s">
        <v>55</v>
      </c>
      <c r="B19" s="100"/>
      <c r="C19" s="120"/>
      <c r="D19" s="121"/>
      <c r="E19" s="133"/>
      <c r="F19" s="127" t="s">
        <v>56</v>
      </c>
      <c r="G19" s="128"/>
      <c r="H19" s="129"/>
      <c r="I19" s="120"/>
      <c r="J19" s="121"/>
      <c r="K19" s="121"/>
      <c r="L19" s="122"/>
    </row>
    <row r="20" spans="1:255" ht="26.25" customHeight="1" thickBot="1" x14ac:dyDescent="0.25">
      <c r="A20" s="91" t="s">
        <v>1</v>
      </c>
      <c r="B20" s="92"/>
      <c r="C20" s="93"/>
      <c r="D20" s="94"/>
      <c r="E20" s="94"/>
      <c r="F20" s="94"/>
      <c r="G20" s="95"/>
      <c r="H20" s="126" t="s">
        <v>29</v>
      </c>
      <c r="I20" s="126"/>
      <c r="J20" s="112"/>
      <c r="K20" s="113"/>
      <c r="L20" s="114"/>
    </row>
    <row r="21" spans="1:255" ht="26.25" customHeight="1" x14ac:dyDescent="0.2">
      <c r="A21" s="134" t="s">
        <v>32</v>
      </c>
      <c r="B21" s="135"/>
      <c r="C21" s="117"/>
      <c r="D21" s="118"/>
      <c r="E21" s="119"/>
      <c r="F21" s="3" t="s">
        <v>28</v>
      </c>
      <c r="G21" s="117"/>
      <c r="H21" s="118"/>
      <c r="I21" s="118"/>
      <c r="J21" s="4" t="s">
        <v>44</v>
      </c>
      <c r="K21" s="115"/>
      <c r="L21" s="116"/>
    </row>
    <row r="22" spans="1:255" ht="30" customHeight="1" x14ac:dyDescent="0.2">
      <c r="A22" s="101" t="s">
        <v>7</v>
      </c>
      <c r="B22" s="102"/>
      <c r="C22" s="96"/>
      <c r="D22" s="97"/>
      <c r="E22" s="98"/>
      <c r="F22" s="123" t="s">
        <v>8</v>
      </c>
      <c r="G22" s="124"/>
      <c r="H22" s="125"/>
      <c r="I22" s="96"/>
      <c r="J22" s="97"/>
      <c r="K22" s="96"/>
      <c r="L22" s="103"/>
    </row>
    <row r="23" spans="1:255" ht="26.25" customHeight="1" x14ac:dyDescent="0.2">
      <c r="A23" s="99" t="s">
        <v>59</v>
      </c>
      <c r="B23" s="100"/>
      <c r="C23" s="96"/>
      <c r="D23" s="97"/>
      <c r="E23" s="98"/>
      <c r="F23" s="104" t="s">
        <v>6</v>
      </c>
      <c r="G23" s="105"/>
      <c r="H23" s="100"/>
      <c r="I23" s="106"/>
      <c r="J23" s="107"/>
      <c r="K23" s="107"/>
      <c r="L23" s="108"/>
    </row>
    <row r="24" spans="1:255" ht="30.75" customHeight="1" x14ac:dyDescent="0.2">
      <c r="A24" s="99" t="s">
        <v>55</v>
      </c>
      <c r="B24" s="100"/>
      <c r="C24" s="120"/>
      <c r="D24" s="121"/>
      <c r="E24" s="133"/>
      <c r="F24" s="127" t="s">
        <v>56</v>
      </c>
      <c r="G24" s="128"/>
      <c r="H24" s="129"/>
      <c r="I24" s="120"/>
      <c r="J24" s="121"/>
      <c r="K24" s="121"/>
      <c r="L24" s="122"/>
    </row>
    <row r="25" spans="1:255" ht="26.25" customHeight="1" thickBot="1" x14ac:dyDescent="0.25">
      <c r="A25" s="91" t="s">
        <v>1</v>
      </c>
      <c r="B25" s="92"/>
      <c r="C25" s="93"/>
      <c r="D25" s="94"/>
      <c r="E25" s="94"/>
      <c r="F25" s="94"/>
      <c r="G25" s="95"/>
      <c r="H25" s="126" t="s">
        <v>29</v>
      </c>
      <c r="I25" s="126"/>
      <c r="J25" s="112"/>
      <c r="K25" s="113"/>
      <c r="L25" s="114"/>
    </row>
    <row r="26" spans="1:255" ht="26.25" customHeight="1" x14ac:dyDescent="0.2">
      <c r="A26" s="134" t="s">
        <v>33</v>
      </c>
      <c r="B26" s="135"/>
      <c r="C26" s="117"/>
      <c r="D26" s="118"/>
      <c r="E26" s="119"/>
      <c r="F26" s="3" t="s">
        <v>28</v>
      </c>
      <c r="G26" s="117"/>
      <c r="H26" s="118"/>
      <c r="I26" s="118"/>
      <c r="J26" s="4" t="s">
        <v>44</v>
      </c>
      <c r="K26" s="115"/>
      <c r="L26" s="116"/>
    </row>
    <row r="27" spans="1:255" ht="30" customHeight="1" x14ac:dyDescent="0.2">
      <c r="A27" s="101" t="s">
        <v>7</v>
      </c>
      <c r="B27" s="102"/>
      <c r="C27" s="96"/>
      <c r="D27" s="97"/>
      <c r="E27" s="98"/>
      <c r="F27" s="123" t="s">
        <v>8</v>
      </c>
      <c r="G27" s="124"/>
      <c r="H27" s="125"/>
      <c r="I27" s="96"/>
      <c r="J27" s="97"/>
      <c r="K27" s="96"/>
      <c r="L27" s="103"/>
    </row>
    <row r="28" spans="1:255" ht="26.25" customHeight="1" x14ac:dyDescent="0.2">
      <c r="A28" s="99" t="s">
        <v>59</v>
      </c>
      <c r="B28" s="100"/>
      <c r="C28" s="96"/>
      <c r="D28" s="97"/>
      <c r="E28" s="98"/>
      <c r="F28" s="104" t="s">
        <v>6</v>
      </c>
      <c r="G28" s="105"/>
      <c r="H28" s="100"/>
      <c r="I28" s="106"/>
      <c r="J28" s="107"/>
      <c r="K28" s="107"/>
      <c r="L28" s="108"/>
    </row>
    <row r="29" spans="1:255" ht="30.75" customHeight="1" x14ac:dyDescent="0.2">
      <c r="A29" s="99" t="s">
        <v>55</v>
      </c>
      <c r="B29" s="100"/>
      <c r="C29" s="120"/>
      <c r="D29" s="121"/>
      <c r="E29" s="133"/>
      <c r="F29" s="127" t="s">
        <v>56</v>
      </c>
      <c r="G29" s="128"/>
      <c r="H29" s="129"/>
      <c r="I29" s="120"/>
      <c r="J29" s="121"/>
      <c r="K29" s="121"/>
      <c r="L29" s="122"/>
    </row>
    <row r="30" spans="1:255" ht="26.25" customHeight="1" thickBot="1" x14ac:dyDescent="0.25">
      <c r="A30" s="91" t="s">
        <v>1</v>
      </c>
      <c r="B30" s="92"/>
      <c r="C30" s="93"/>
      <c r="D30" s="94"/>
      <c r="E30" s="94"/>
      <c r="F30" s="94"/>
      <c r="G30" s="95"/>
      <c r="H30" s="126" t="s">
        <v>29</v>
      </c>
      <c r="I30" s="126"/>
      <c r="J30" s="112"/>
      <c r="K30" s="113"/>
      <c r="L30" s="114"/>
    </row>
    <row r="31" spans="1:255" s="25" customFormat="1" ht="46.5" customHeight="1" thickBot="1" x14ac:dyDescent="0.3">
      <c r="A31" s="166"/>
      <c r="B31" s="167"/>
      <c r="C31" s="167"/>
      <c r="D31" s="167"/>
      <c r="E31" s="167"/>
      <c r="F31" s="167"/>
      <c r="G31" s="167"/>
      <c r="H31" s="167"/>
      <c r="I31" s="167"/>
      <c r="J31" s="167"/>
      <c r="K31" s="167"/>
      <c r="L31" s="168"/>
      <c r="M31" s="33"/>
    </row>
    <row r="32" spans="1:255" s="5" customFormat="1" ht="45" customHeight="1" thickBot="1" x14ac:dyDescent="0.3">
      <c r="A32" s="169" t="s">
        <v>46</v>
      </c>
      <c r="B32" s="170"/>
      <c r="C32" s="170"/>
      <c r="D32" s="170"/>
      <c r="E32" s="170"/>
      <c r="F32" s="170"/>
      <c r="G32" s="170"/>
      <c r="H32" s="170"/>
      <c r="I32" s="170"/>
      <c r="J32" s="170"/>
      <c r="K32" s="170"/>
      <c r="L32" s="171"/>
      <c r="M32" s="33"/>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row>
    <row r="33" spans="1:255" s="5" customFormat="1" ht="20.100000000000001" customHeight="1" thickBot="1" x14ac:dyDescent="0.3">
      <c r="A33" s="142" t="s">
        <v>75</v>
      </c>
      <c r="B33" s="172"/>
      <c r="C33" s="172"/>
      <c r="D33" s="172"/>
      <c r="E33" s="172"/>
      <c r="F33" s="172"/>
      <c r="G33" s="172"/>
      <c r="H33" s="172"/>
      <c r="I33" s="172"/>
      <c r="J33" s="172"/>
      <c r="K33" s="172"/>
      <c r="L33" s="173"/>
      <c r="M33" s="11"/>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row>
    <row r="34" spans="1:255" s="5" customFormat="1" ht="39.950000000000003" customHeight="1" thickBot="1" x14ac:dyDescent="0.3">
      <c r="A34" s="203" t="s">
        <v>80</v>
      </c>
      <c r="B34" s="204"/>
      <c r="C34" s="204"/>
      <c r="D34" s="205"/>
      <c r="E34" s="184"/>
      <c r="F34" s="185"/>
      <c r="G34" s="185"/>
      <c r="H34" s="185"/>
      <c r="I34" s="185"/>
      <c r="J34" s="185"/>
      <c r="K34" s="185"/>
      <c r="L34" s="185"/>
      <c r="M34" s="11"/>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row>
    <row r="35" spans="1:255" s="5" customFormat="1" ht="20.100000000000001" customHeight="1" thickBot="1" x14ac:dyDescent="0.3">
      <c r="A35" s="142" t="s">
        <v>76</v>
      </c>
      <c r="B35" s="172"/>
      <c r="C35" s="172"/>
      <c r="D35" s="172"/>
      <c r="E35" s="172"/>
      <c r="F35" s="172"/>
      <c r="G35" s="172"/>
      <c r="H35" s="172"/>
      <c r="I35" s="172"/>
      <c r="J35" s="172"/>
      <c r="K35" s="172"/>
      <c r="L35" s="173"/>
      <c r="M35" s="11"/>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row>
    <row r="36" spans="1:255" s="5" customFormat="1" ht="45" customHeight="1" thickBot="1" x14ac:dyDescent="0.3">
      <c r="A36" s="64" t="s">
        <v>53</v>
      </c>
      <c r="B36" s="65"/>
      <c r="C36" s="65"/>
      <c r="D36" s="66"/>
      <c r="E36" s="67"/>
      <c r="F36" s="68"/>
      <c r="G36" s="69" t="s">
        <v>72</v>
      </c>
      <c r="H36" s="70"/>
      <c r="I36" s="70"/>
      <c r="J36" s="71"/>
      <c r="K36" s="62"/>
      <c r="L36" s="63"/>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c r="IU36" s="25"/>
    </row>
    <row r="37" spans="1:255" s="5" customFormat="1" ht="20.100000000000001" customHeight="1" thickBot="1" x14ac:dyDescent="0.3">
      <c r="A37" s="142" t="s">
        <v>77</v>
      </c>
      <c r="B37" s="172"/>
      <c r="C37" s="172"/>
      <c r="D37" s="172"/>
      <c r="E37" s="172"/>
      <c r="F37" s="172"/>
      <c r="G37" s="172"/>
      <c r="H37" s="172"/>
      <c r="I37" s="172"/>
      <c r="J37" s="172"/>
      <c r="K37" s="172"/>
      <c r="L37" s="173"/>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c r="IU37" s="25"/>
    </row>
    <row r="38" spans="1:255" s="5" customFormat="1" ht="39.950000000000003" customHeight="1" x14ac:dyDescent="0.25">
      <c r="A38" s="174" t="s">
        <v>68</v>
      </c>
      <c r="B38" s="70"/>
      <c r="C38" s="175"/>
      <c r="D38" s="175"/>
      <c r="E38" s="175"/>
      <c r="F38" s="175"/>
      <c r="G38" s="175"/>
      <c r="H38" s="175"/>
      <c r="I38" s="175"/>
      <c r="J38" s="175"/>
      <c r="K38" s="175"/>
      <c r="L38" s="176"/>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row>
    <row r="39" spans="1:255" s="5" customFormat="1" ht="30" customHeight="1" thickBot="1" x14ac:dyDescent="0.3">
      <c r="A39" s="177" t="s">
        <v>40</v>
      </c>
      <c r="B39" s="178"/>
      <c r="C39" s="179"/>
      <c r="D39" s="179"/>
      <c r="E39" s="179"/>
      <c r="F39" s="179"/>
      <c r="G39" s="179"/>
      <c r="H39" s="179"/>
      <c r="I39" s="179"/>
      <c r="J39" s="179"/>
      <c r="K39" s="179"/>
      <c r="L39" s="180"/>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c r="IU39" s="25"/>
    </row>
    <row r="40" spans="1:255" s="5" customFormat="1" ht="20.100000000000001" customHeight="1" thickBot="1" x14ac:dyDescent="0.3">
      <c r="A40" s="142" t="s">
        <v>78</v>
      </c>
      <c r="B40" s="172"/>
      <c r="C40" s="172"/>
      <c r="D40" s="172"/>
      <c r="E40" s="172"/>
      <c r="F40" s="172"/>
      <c r="G40" s="172"/>
      <c r="H40" s="172"/>
      <c r="I40" s="172"/>
      <c r="J40" s="172"/>
      <c r="K40" s="172"/>
      <c r="L40" s="173"/>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row>
    <row r="41" spans="1:255" s="5" customFormat="1" ht="30" customHeight="1" x14ac:dyDescent="0.25">
      <c r="A41" s="109" t="s">
        <v>47</v>
      </c>
      <c r="B41" s="110"/>
      <c r="C41" s="66"/>
      <c r="D41" s="67"/>
      <c r="E41" s="67"/>
      <c r="F41" s="67"/>
      <c r="G41" s="67"/>
      <c r="H41" s="67"/>
      <c r="I41" s="67"/>
      <c r="J41" s="67"/>
      <c r="K41" s="67"/>
      <c r="L41" s="111"/>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row>
    <row r="42" spans="1:255" s="5" customFormat="1" ht="30" customHeight="1" x14ac:dyDescent="0.25">
      <c r="A42" s="109" t="s">
        <v>48</v>
      </c>
      <c r="B42" s="110"/>
      <c r="C42" s="184"/>
      <c r="D42" s="185"/>
      <c r="E42" s="185"/>
      <c r="F42" s="185"/>
      <c r="G42" s="185"/>
      <c r="H42" s="185"/>
      <c r="I42" s="185"/>
      <c r="J42" s="185"/>
      <c r="K42" s="185"/>
      <c r="L42" s="186"/>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c r="IU42" s="25"/>
    </row>
    <row r="43" spans="1:255" s="5" customFormat="1" ht="39.950000000000003" customHeight="1" thickBot="1" x14ac:dyDescent="0.3">
      <c r="A43" s="109" t="s">
        <v>71</v>
      </c>
      <c r="B43" s="187"/>
      <c r="C43" s="188"/>
      <c r="D43" s="189"/>
      <c r="E43" s="189"/>
      <c r="F43" s="189"/>
      <c r="G43" s="189"/>
      <c r="H43" s="189"/>
      <c r="I43" s="189"/>
      <c r="J43" s="189"/>
      <c r="K43" s="189"/>
      <c r="L43" s="190"/>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c r="IS43" s="25"/>
      <c r="IT43" s="25"/>
      <c r="IU43" s="25"/>
    </row>
    <row r="44" spans="1:255" s="5" customFormat="1" ht="20.100000000000001" customHeight="1" thickBot="1" x14ac:dyDescent="0.3">
      <c r="A44" s="142" t="s">
        <v>79</v>
      </c>
      <c r="B44" s="172"/>
      <c r="C44" s="172"/>
      <c r="D44" s="172"/>
      <c r="E44" s="172"/>
      <c r="F44" s="172"/>
      <c r="G44" s="172"/>
      <c r="H44" s="172"/>
      <c r="I44" s="172"/>
      <c r="J44" s="172"/>
      <c r="K44" s="172"/>
      <c r="L44" s="173"/>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row>
    <row r="45" spans="1:255" s="5" customFormat="1" ht="39.950000000000003" customHeight="1" thickBot="1" x14ac:dyDescent="0.3">
      <c r="A45" s="109" t="s">
        <v>49</v>
      </c>
      <c r="B45" s="110"/>
      <c r="C45" s="184"/>
      <c r="D45" s="185"/>
      <c r="E45" s="185"/>
      <c r="F45" s="185"/>
      <c r="G45" s="185"/>
      <c r="H45" s="185"/>
      <c r="I45" s="185"/>
      <c r="J45" s="185"/>
      <c r="K45" s="185"/>
      <c r="L45" s="186"/>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row>
    <row r="46" spans="1:255" s="5" customFormat="1" ht="62.25" customHeight="1" x14ac:dyDescent="0.25">
      <c r="A46" s="194" t="s">
        <v>60</v>
      </c>
      <c r="B46" s="195"/>
      <c r="C46" s="195"/>
      <c r="D46" s="195" t="s">
        <v>35</v>
      </c>
      <c r="E46" s="195"/>
      <c r="F46" s="195"/>
      <c r="G46" s="195"/>
      <c r="H46" s="195"/>
      <c r="I46" s="195"/>
      <c r="J46" s="195"/>
      <c r="K46" s="195"/>
      <c r="L46" s="196"/>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row>
    <row r="47" spans="1:255" ht="60" customHeight="1" thickBot="1" x14ac:dyDescent="1.2">
      <c r="A47" s="197"/>
      <c r="B47" s="198"/>
      <c r="C47" s="198"/>
      <c r="D47" s="198"/>
      <c r="E47" s="198"/>
      <c r="F47" s="198"/>
      <c r="G47" s="198"/>
      <c r="H47" s="198"/>
      <c r="I47" s="198"/>
      <c r="J47" s="198"/>
      <c r="K47" s="198"/>
      <c r="L47" s="199"/>
      <c r="M47" s="33"/>
      <c r="N47" s="26"/>
      <c r="O47" s="26"/>
      <c r="P47" s="26"/>
      <c r="Q47" s="27"/>
      <c r="R47" s="27"/>
      <c r="S47" s="27"/>
    </row>
    <row r="48" spans="1:255" ht="39.950000000000003" customHeight="1" x14ac:dyDescent="1.1499999999999999">
      <c r="A48" s="200" t="s">
        <v>36</v>
      </c>
      <c r="B48" s="201"/>
      <c r="C48" s="201"/>
      <c r="D48" s="201"/>
      <c r="E48" s="201"/>
      <c r="F48" s="201"/>
      <c r="G48" s="201"/>
      <c r="H48" s="201"/>
      <c r="I48" s="201"/>
      <c r="J48" s="201"/>
      <c r="K48" s="201"/>
      <c r="L48" s="202"/>
      <c r="M48" s="33"/>
      <c r="N48" s="27"/>
      <c r="O48" s="27"/>
      <c r="P48" s="27"/>
      <c r="Q48" s="27"/>
      <c r="R48" s="27"/>
      <c r="S48" s="27"/>
    </row>
    <row r="49" spans="1:12" ht="25.5" customHeight="1" x14ac:dyDescent="0.2">
      <c r="A49" s="191"/>
      <c r="B49" s="192"/>
      <c r="C49" s="192"/>
      <c r="D49" s="192"/>
      <c r="E49" s="192"/>
      <c r="F49" s="192"/>
      <c r="G49" s="192"/>
      <c r="H49" s="192"/>
      <c r="I49" s="192"/>
      <c r="J49" s="192"/>
      <c r="K49" s="192"/>
      <c r="L49" s="193"/>
    </row>
    <row r="50" spans="1:12" ht="39.950000000000003" customHeight="1" x14ac:dyDescent="0.2">
      <c r="A50" s="37" t="str">
        <f>IF(C11&lt;&gt;"","Izvođač radova "&amp;C11&amp;" (OIB:"&amp;K11&amp;"), adresa "&amp;C12&amp; ", sjedište "&amp;I12&amp; " " &amp;K12,"")</f>
        <v/>
      </c>
      <c r="B50" s="38"/>
      <c r="C50" s="38"/>
      <c r="D50" s="38"/>
      <c r="E50" s="38"/>
      <c r="F50" s="38"/>
      <c r="G50" s="38"/>
      <c r="H50" s="38"/>
      <c r="I50" s="38"/>
      <c r="J50" s="38"/>
      <c r="K50" s="38"/>
      <c r="L50" s="39"/>
    </row>
    <row r="51" spans="1:12" ht="23.1" customHeight="1" x14ac:dyDescent="0.2">
      <c r="A51" s="37" t="str">
        <f>IF(C11&lt;&gt;"","Izjavljujem da dajem garanciju na:","")</f>
        <v/>
      </c>
      <c r="B51" s="38"/>
      <c r="C51" s="38"/>
      <c r="D51" s="38"/>
      <c r="E51" s="38"/>
      <c r="F51" s="38"/>
      <c r="G51" s="38"/>
      <c r="H51" s="38"/>
      <c r="I51" s="38"/>
      <c r="J51" s="38"/>
      <c r="K51" s="38"/>
      <c r="L51" s="39"/>
    </row>
    <row r="52" spans="1:12" ht="39" customHeight="1" x14ac:dyDescent="0.2">
      <c r="A52" s="181" t="str">
        <f>IF(C11&lt;&gt;"","                  1) radove po računu " &amp; C13 &amp;", najmanje 2 godine od dana izdavanja računa, odnosno prema Zakonu o obveznim odnosima NN 35/05, 41/08, 125/11, 78/15, 29/18, 126/21, 114/22, 156/22, 155/23 te","")</f>
        <v/>
      </c>
      <c r="B52" s="182"/>
      <c r="C52" s="182"/>
      <c r="D52" s="182"/>
      <c r="E52" s="182"/>
      <c r="F52" s="182"/>
      <c r="G52" s="182"/>
      <c r="H52" s="182"/>
      <c r="I52" s="182"/>
      <c r="J52" s="182"/>
      <c r="K52" s="182"/>
      <c r="L52" s="183"/>
    </row>
    <row r="53" spans="1:12" ht="18.75" customHeight="1" x14ac:dyDescent="0.2">
      <c r="A53" s="37" t="str">
        <f>IF(C11&lt;&gt;"","                  2) opremu, po istom računu, na rokove koji nisu kraći od rokova dobavljača opreme","")</f>
        <v/>
      </c>
      <c r="B53" s="38"/>
      <c r="C53" s="38"/>
      <c r="D53" s="38"/>
      <c r="E53" s="38"/>
      <c r="F53" s="38"/>
      <c r="G53" s="38"/>
      <c r="H53" s="38"/>
      <c r="I53" s="38"/>
      <c r="J53" s="38"/>
      <c r="K53" s="38"/>
      <c r="L53" s="39"/>
    </row>
    <row r="54" spans="1:12" ht="75" customHeight="1" x14ac:dyDescent="0.25">
      <c r="A54" s="6" t="str">
        <f>IF(C11&lt;&gt;"","Potpis izvođača radova","")</f>
        <v/>
      </c>
      <c r="B54" s="12"/>
      <c r="C54" s="60"/>
      <c r="D54" s="60"/>
      <c r="E54" s="60"/>
      <c r="F54" s="60"/>
      <c r="G54" s="60"/>
      <c r="H54" s="60"/>
      <c r="I54" s="60"/>
      <c r="J54" s="60"/>
      <c r="K54" s="60"/>
      <c r="L54" s="7"/>
    </row>
    <row r="55" spans="1:12" x14ac:dyDescent="0.2">
      <c r="A55" s="40"/>
      <c r="B55" s="41"/>
      <c r="C55" s="61" t="str">
        <f>IF(C11&lt;&gt;"","(mjesto, datum, žig, potpis)","")</f>
        <v/>
      </c>
      <c r="D55" s="61"/>
      <c r="E55" s="61"/>
      <c r="F55" s="61"/>
      <c r="G55" s="61"/>
      <c r="H55" s="61"/>
      <c r="I55" s="61"/>
      <c r="J55" s="61"/>
      <c r="K55" s="61"/>
      <c r="L55" s="7"/>
    </row>
    <row r="56" spans="1:12" ht="35.1" customHeight="1" x14ac:dyDescent="0.2">
      <c r="A56" s="8"/>
      <c r="B56" s="12"/>
      <c r="C56" s="12"/>
      <c r="D56" s="12"/>
      <c r="E56" s="12"/>
      <c r="F56" s="12"/>
      <c r="G56" s="12"/>
      <c r="H56" s="12"/>
      <c r="I56" s="12"/>
      <c r="J56" s="12"/>
      <c r="K56" s="12"/>
      <c r="L56" s="7"/>
    </row>
    <row r="57" spans="1:12" ht="35.1" customHeight="1" x14ac:dyDescent="0.2">
      <c r="A57" s="40"/>
      <c r="B57" s="41"/>
      <c r="C57" s="60"/>
      <c r="D57" s="60"/>
      <c r="E57" s="60"/>
      <c r="F57" s="60"/>
      <c r="G57" s="60"/>
      <c r="H57" s="60"/>
      <c r="I57" s="60"/>
      <c r="J57" s="60"/>
      <c r="K57" s="60"/>
      <c r="L57" s="7"/>
    </row>
    <row r="58" spans="1:12" ht="39.950000000000003" customHeight="1" x14ac:dyDescent="0.2">
      <c r="A58" s="37" t="str">
        <f>IF(C16&lt;&gt;"","Izvođač radova "&amp;C16&amp;" (OIB:"&amp;K16&amp;"), adresa "&amp;C17&amp; ", sjedište "&amp;I17&amp; " " &amp;K17,"")</f>
        <v/>
      </c>
      <c r="B58" s="38"/>
      <c r="C58" s="38"/>
      <c r="D58" s="38"/>
      <c r="E58" s="38"/>
      <c r="F58" s="38"/>
      <c r="G58" s="38"/>
      <c r="H58" s="38"/>
      <c r="I58" s="38"/>
      <c r="J58" s="38"/>
      <c r="K58" s="38"/>
      <c r="L58" s="39"/>
    </row>
    <row r="59" spans="1:12" ht="23.1" customHeight="1" x14ac:dyDescent="0.2">
      <c r="A59" s="37" t="str">
        <f>IF(C16&lt;&gt;"","Izjavljujem da dajem garanciju na:","")</f>
        <v/>
      </c>
      <c r="B59" s="38"/>
      <c r="C59" s="38"/>
      <c r="D59" s="38"/>
      <c r="E59" s="38"/>
      <c r="F59" s="38"/>
      <c r="G59" s="38"/>
      <c r="H59" s="38"/>
      <c r="I59" s="38"/>
      <c r="J59" s="38"/>
      <c r="K59" s="38"/>
      <c r="L59" s="39"/>
    </row>
    <row r="60" spans="1:12" ht="39.950000000000003" customHeight="1" x14ac:dyDescent="0.2">
      <c r="A60" s="37" t="str">
        <f>IF(C16&lt;&gt;"","                  1) radove po računu " &amp; C18 &amp;", najmanje 2 godine od dana izdavanja računa, odnosno prema Zakonu o obveznim odnosima NN 35/05, 41/08, 125/11, 78/15, 29/18, 126/21, 114/22, 156/22, 155/23 te","")</f>
        <v/>
      </c>
      <c r="B60" s="38"/>
      <c r="C60" s="38"/>
      <c r="D60" s="38"/>
      <c r="E60" s="38"/>
      <c r="F60" s="38"/>
      <c r="G60" s="38"/>
      <c r="H60" s="38"/>
      <c r="I60" s="38"/>
      <c r="J60" s="38"/>
      <c r="K60" s="38"/>
      <c r="L60" s="39"/>
    </row>
    <row r="61" spans="1:12" ht="18.75" customHeight="1" x14ac:dyDescent="0.2">
      <c r="A61" s="37" t="str">
        <f>IF(C16&lt;&gt;"","                  2) opremu, po istom računu, na rokove koji nisu kraći od rokova dobavljača opreme","")</f>
        <v/>
      </c>
      <c r="B61" s="38"/>
      <c r="C61" s="38"/>
      <c r="D61" s="38"/>
      <c r="E61" s="38"/>
      <c r="F61" s="38"/>
      <c r="G61" s="38"/>
      <c r="H61" s="38"/>
      <c r="I61" s="38"/>
      <c r="J61" s="38"/>
      <c r="K61" s="38"/>
      <c r="L61" s="39"/>
    </row>
    <row r="62" spans="1:12" ht="75" customHeight="1" x14ac:dyDescent="0.25">
      <c r="A62" s="6" t="str">
        <f>IF(C16&lt;&gt;"","Potpis izvođača radova","")</f>
        <v/>
      </c>
      <c r="B62" s="12"/>
      <c r="C62" s="60"/>
      <c r="D62" s="60"/>
      <c r="E62" s="60"/>
      <c r="F62" s="60"/>
      <c r="G62" s="60"/>
      <c r="H62" s="60"/>
      <c r="I62" s="60"/>
      <c r="J62" s="60"/>
      <c r="K62" s="60"/>
      <c r="L62" s="7"/>
    </row>
    <row r="63" spans="1:12" x14ac:dyDescent="0.2">
      <c r="A63" s="40"/>
      <c r="B63" s="41"/>
      <c r="C63" s="61" t="str">
        <f>IF(C16&lt;&gt;"","(mjesto, datum, žig, potpis)","")</f>
        <v/>
      </c>
      <c r="D63" s="61"/>
      <c r="E63" s="61"/>
      <c r="F63" s="61"/>
      <c r="G63" s="61"/>
      <c r="H63" s="61"/>
      <c r="I63" s="61"/>
      <c r="J63" s="61"/>
      <c r="K63" s="61"/>
      <c r="L63" s="7"/>
    </row>
    <row r="64" spans="1:12" ht="35.1" customHeight="1" x14ac:dyDescent="0.2">
      <c r="A64" s="8"/>
      <c r="B64" s="12"/>
      <c r="C64" s="12"/>
      <c r="D64" s="12"/>
      <c r="E64" s="12"/>
      <c r="F64" s="12"/>
      <c r="G64" s="12"/>
      <c r="H64" s="12"/>
      <c r="I64" s="12"/>
      <c r="J64" s="12"/>
      <c r="K64" s="12"/>
      <c r="L64" s="7"/>
    </row>
    <row r="65" spans="1:12" ht="35.1" customHeight="1" x14ac:dyDescent="0.2">
      <c r="A65" s="8"/>
      <c r="B65" s="12"/>
      <c r="C65" s="12"/>
      <c r="D65" s="12"/>
      <c r="E65" s="12"/>
      <c r="F65" s="12"/>
      <c r="G65" s="12"/>
      <c r="H65" s="12"/>
      <c r="I65" s="12"/>
      <c r="J65" s="12"/>
      <c r="K65" s="12"/>
      <c r="L65" s="7"/>
    </row>
    <row r="66" spans="1:12" ht="39.950000000000003" customHeight="1" x14ac:dyDescent="0.2">
      <c r="A66" s="37" t="str">
        <f>IF(C21&lt;&gt;"","Izvođač radova "&amp;C21&amp;" (OIB:"&amp;K21&amp;"), adresa "&amp;C22&amp; ", sjedište "&amp;I22&amp; " " &amp;K22,"")</f>
        <v/>
      </c>
      <c r="B66" s="38"/>
      <c r="C66" s="38"/>
      <c r="D66" s="38"/>
      <c r="E66" s="38"/>
      <c r="F66" s="38"/>
      <c r="G66" s="38"/>
      <c r="H66" s="38"/>
      <c r="I66" s="38"/>
      <c r="J66" s="38"/>
      <c r="K66" s="38"/>
      <c r="L66" s="39"/>
    </row>
    <row r="67" spans="1:12" ht="23.1" customHeight="1" x14ac:dyDescent="0.2">
      <c r="A67" s="37" t="str">
        <f>IF(C21&lt;&gt;"","Izjavljujem da dajem garanciju na:","")</f>
        <v/>
      </c>
      <c r="B67" s="38"/>
      <c r="C67" s="38"/>
      <c r="D67" s="38"/>
      <c r="E67" s="38"/>
      <c r="F67" s="38"/>
      <c r="G67" s="38"/>
      <c r="H67" s="38"/>
      <c r="I67" s="38"/>
      <c r="J67" s="38"/>
      <c r="K67" s="38"/>
      <c r="L67" s="39"/>
    </row>
    <row r="68" spans="1:12" ht="39.950000000000003" customHeight="1" x14ac:dyDescent="0.2">
      <c r="A68" s="37" t="str">
        <f>IF(C21&lt;&gt;"","                  1) radove po računu " &amp; C23 &amp;", najmanje 2 godine od dana izdavanja računa, odnosno prema Zakonu o obveznim odnosima NN 35/05, 41/08, 125/11, 78/15, 29/18, 126/21, 114/22, 156/22, 155/23 te","")</f>
        <v/>
      </c>
      <c r="B68" s="38"/>
      <c r="C68" s="38"/>
      <c r="D68" s="38"/>
      <c r="E68" s="38"/>
      <c r="F68" s="38"/>
      <c r="G68" s="38"/>
      <c r="H68" s="38"/>
      <c r="I68" s="38"/>
      <c r="J68" s="38"/>
      <c r="K68" s="38"/>
      <c r="L68" s="39"/>
    </row>
    <row r="69" spans="1:12" ht="75" customHeight="1" x14ac:dyDescent="0.2">
      <c r="A69" s="37" t="str">
        <f>IF(C21&lt;&gt;"","                  2) opremu, po istom računu, na rokove koji nisu kraći od rokova dobavljača opreme","")</f>
        <v/>
      </c>
      <c r="B69" s="38"/>
      <c r="C69" s="38"/>
      <c r="D69" s="38"/>
      <c r="E69" s="38"/>
      <c r="F69" s="38"/>
      <c r="G69" s="38"/>
      <c r="H69" s="38"/>
      <c r="I69" s="38"/>
      <c r="J69" s="38"/>
      <c r="K69" s="38"/>
      <c r="L69" s="39"/>
    </row>
    <row r="70" spans="1:12" ht="18" x14ac:dyDescent="0.25">
      <c r="A70" s="6" t="str">
        <f>IF(C21&lt;&gt;"","Potpis izvođača radova","")</f>
        <v/>
      </c>
      <c r="B70" s="12"/>
      <c r="C70" s="60"/>
      <c r="D70" s="60"/>
      <c r="E70" s="60"/>
      <c r="F70" s="60"/>
      <c r="G70" s="60"/>
      <c r="H70" s="60"/>
      <c r="I70" s="60"/>
      <c r="J70" s="60"/>
      <c r="K70" s="60"/>
      <c r="L70" s="7"/>
    </row>
    <row r="71" spans="1:12" ht="24.95" customHeight="1" x14ac:dyDescent="0.2">
      <c r="A71" s="40"/>
      <c r="B71" s="41"/>
      <c r="C71" s="61" t="str">
        <f>IF(C21&lt;&gt;"","(mjesto, datum, žig, potpis)","")</f>
        <v/>
      </c>
      <c r="D71" s="61"/>
      <c r="E71" s="61"/>
      <c r="F71" s="61"/>
      <c r="G71" s="61"/>
      <c r="H71" s="61"/>
      <c r="I71" s="61"/>
      <c r="J71" s="61"/>
      <c r="K71" s="61"/>
      <c r="L71" s="7"/>
    </row>
    <row r="72" spans="1:12" ht="35.1" customHeight="1" x14ac:dyDescent="0.2">
      <c r="A72" s="9"/>
      <c r="L72" s="10"/>
    </row>
    <row r="73" spans="1:12" ht="35.1" customHeight="1" x14ac:dyDescent="0.2">
      <c r="A73" s="9"/>
      <c r="L73" s="10"/>
    </row>
    <row r="74" spans="1:12" ht="39.950000000000003" customHeight="1" x14ac:dyDescent="0.2">
      <c r="A74" s="37" t="str">
        <f>IF(C26&lt;&gt;"","Izvođač radova "&amp;C26&amp;" (OIB:"&amp;K26&amp;"), adresa "&amp;C27&amp; ", sjedište "&amp;I27&amp; " " &amp;K27,"")</f>
        <v/>
      </c>
      <c r="B74" s="38"/>
      <c r="C74" s="38"/>
      <c r="D74" s="38"/>
      <c r="E74" s="38"/>
      <c r="F74" s="38"/>
      <c r="G74" s="38"/>
      <c r="H74" s="38"/>
      <c r="I74" s="38"/>
      <c r="J74" s="38"/>
      <c r="K74" s="38"/>
      <c r="L74" s="39"/>
    </row>
    <row r="75" spans="1:12" ht="23.1" customHeight="1" x14ac:dyDescent="0.2">
      <c r="A75" s="37" t="str">
        <f>IF(C26&lt;&gt;"","Izjavljujem da dajem garanciju na:","")</f>
        <v/>
      </c>
      <c r="B75" s="38"/>
      <c r="C75" s="38"/>
      <c r="D75" s="38"/>
      <c r="E75" s="38"/>
      <c r="F75" s="38"/>
      <c r="G75" s="38"/>
      <c r="H75" s="38"/>
      <c r="I75" s="38"/>
      <c r="J75" s="38"/>
      <c r="K75" s="38"/>
      <c r="L75" s="39"/>
    </row>
    <row r="76" spans="1:12" ht="39.950000000000003" customHeight="1" x14ac:dyDescent="0.2">
      <c r="A76" s="37" t="str">
        <f>IF(C26&lt;&gt;"","                  1) radove po računu " &amp;C28&amp;", najmanje 2 godine od dana izdavanja računa, odnosno prema Zakonu o obveznim odnosima NN 35/05, 41/08, 125/11, 78/15, 29/18, 126/21, 114/22, 156/22, 155/23 te","")</f>
        <v/>
      </c>
      <c r="B76" s="38"/>
      <c r="C76" s="38"/>
      <c r="D76" s="38"/>
      <c r="E76" s="38"/>
      <c r="F76" s="38"/>
      <c r="G76" s="38"/>
      <c r="H76" s="38"/>
      <c r="I76" s="38"/>
      <c r="J76" s="38"/>
      <c r="K76" s="38"/>
      <c r="L76" s="39"/>
    </row>
    <row r="77" spans="1:12" ht="18.75" customHeight="1" x14ac:dyDescent="0.2">
      <c r="A77" s="37" t="str">
        <f>IF(C26&lt;&gt;"","                  2) opremu, po istom računu, na rokove koji nisu kraći od rokova dobavljača opreme","")</f>
        <v/>
      </c>
      <c r="B77" s="38"/>
      <c r="C77" s="38"/>
      <c r="D77" s="38"/>
      <c r="E77" s="38"/>
      <c r="F77" s="38"/>
      <c r="G77" s="38"/>
      <c r="H77" s="38"/>
      <c r="I77" s="38"/>
      <c r="J77" s="38"/>
      <c r="K77" s="38"/>
      <c r="L77" s="39"/>
    </row>
    <row r="78" spans="1:12" ht="75" customHeight="1" x14ac:dyDescent="0.25">
      <c r="A78" s="6" t="str">
        <f>IF(C26&lt;&gt;"","Potpis izvođača radova","")</f>
        <v/>
      </c>
      <c r="B78" s="12"/>
      <c r="C78" s="60"/>
      <c r="D78" s="60"/>
      <c r="E78" s="60"/>
      <c r="F78" s="60"/>
      <c r="G78" s="60"/>
      <c r="H78" s="60"/>
      <c r="I78" s="60"/>
      <c r="J78" s="60"/>
      <c r="K78" s="60"/>
      <c r="L78" s="7"/>
    </row>
    <row r="79" spans="1:12" x14ac:dyDescent="0.2">
      <c r="A79" s="40"/>
      <c r="B79" s="41"/>
      <c r="C79" s="61" t="str">
        <f>IF(C26&lt;&gt;"","(mjesto, datum, žig,  potpis)","")</f>
        <v/>
      </c>
      <c r="D79" s="61"/>
      <c r="E79" s="61"/>
      <c r="F79" s="61"/>
      <c r="G79" s="61"/>
      <c r="H79" s="61"/>
      <c r="I79" s="61"/>
      <c r="J79" s="61"/>
      <c r="K79" s="61"/>
      <c r="L79" s="7"/>
    </row>
    <row r="80" spans="1:12" x14ac:dyDescent="0.2">
      <c r="A80" s="9"/>
      <c r="L80" s="10"/>
    </row>
    <row r="81" spans="1:12" x14ac:dyDescent="0.2">
      <c r="A81" s="9"/>
      <c r="L81" s="10"/>
    </row>
    <row r="82" spans="1:12" ht="15" thickBot="1" x14ac:dyDescent="0.25">
      <c r="A82" s="163"/>
      <c r="B82" s="164"/>
      <c r="C82" s="164"/>
      <c r="D82" s="164"/>
      <c r="E82" s="164"/>
      <c r="F82" s="164"/>
      <c r="G82" s="164"/>
      <c r="H82" s="164"/>
      <c r="I82" s="164"/>
      <c r="J82" s="164"/>
      <c r="K82" s="164"/>
      <c r="L82" s="165"/>
    </row>
    <row r="83" spans="1:12" ht="50.1" customHeight="1" thickBot="1" x14ac:dyDescent="0.25">
      <c r="A83" s="42" t="s">
        <v>51</v>
      </c>
      <c r="B83" s="43"/>
      <c r="C83" s="43"/>
      <c r="D83" s="43"/>
      <c r="E83" s="43"/>
      <c r="F83" s="43"/>
      <c r="G83" s="43"/>
      <c r="H83" s="43"/>
      <c r="I83" s="43"/>
      <c r="J83" s="43"/>
      <c r="K83" s="43"/>
      <c r="L83" s="44"/>
    </row>
    <row r="84" spans="1:12" ht="20.100000000000001" customHeight="1" x14ac:dyDescent="0.2">
      <c r="A84" s="45"/>
      <c r="B84" s="46"/>
      <c r="C84" s="46"/>
      <c r="D84" s="46"/>
      <c r="E84" s="46"/>
      <c r="F84" s="46"/>
      <c r="G84" s="46"/>
      <c r="H84" s="46"/>
      <c r="I84" s="46"/>
      <c r="J84" s="46"/>
      <c r="K84" s="46"/>
      <c r="L84" s="47"/>
    </row>
    <row r="85" spans="1:12" ht="54.95" customHeight="1" x14ac:dyDescent="0.2">
      <c r="A85" s="48"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85" s="49"/>
      <c r="C85" s="49"/>
      <c r="D85" s="49"/>
      <c r="E85" s="49"/>
      <c r="F85" s="49"/>
      <c r="G85" s="49"/>
      <c r="H85" s="49"/>
      <c r="I85" s="49"/>
      <c r="J85" s="49"/>
      <c r="K85" s="49"/>
      <c r="L85" s="50"/>
    </row>
    <row r="86" spans="1:12" ht="69" customHeight="1" x14ac:dyDescent="0.2">
      <c r="A86" s="51" t="s">
        <v>54</v>
      </c>
      <c r="B86" s="52"/>
      <c r="C86" s="52"/>
      <c r="D86" s="52"/>
      <c r="E86" s="52"/>
      <c r="F86" s="52"/>
      <c r="G86" s="52"/>
      <c r="H86" s="52"/>
      <c r="I86" s="52"/>
      <c r="J86" s="52"/>
      <c r="K86" s="52"/>
      <c r="L86" s="53"/>
    </row>
    <row r="87" spans="1:12" ht="54.95" customHeight="1" x14ac:dyDescent="0.2">
      <c r="A87" s="54" t="str">
        <f>IF(C11="","____________________________(izvođač),  OIB:________________, _________________________(adresa), _______________________(mjesto) kao Primatelj (novi vjerovnik) kojeg zastupa ____________________(osoba ovlaštena za zastupanje) (u daljnjem tekstu: Cesionar)",C11 &amp; " (OIB:"&amp;K11&amp;"), "&amp;C12&amp;", "&amp;I12&amp;" "&amp;K12&amp;", kao Primatelj (novi vjerovnik) kojeg zastupa "&amp;G11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87" s="55"/>
      <c r="C87" s="55"/>
      <c r="D87" s="55"/>
      <c r="E87" s="55"/>
      <c r="F87" s="55"/>
      <c r="G87" s="55"/>
      <c r="H87" s="55"/>
      <c r="I87" s="55"/>
      <c r="J87" s="55"/>
      <c r="K87" s="55"/>
      <c r="L87" s="56"/>
    </row>
    <row r="88" spans="1:12" ht="30" customHeight="1" x14ac:dyDescent="0.2">
      <c r="A88" s="57" t="str">
        <f>IF($C$4="","Sklopili su u mjestu ______________________ dana ______________________ sljedeći","Sklopili su u mjestu "&amp;$G$8&amp;" dana " &amp;TEXT(sys!B1,"DD.MM.YYYY") &amp; " sljedeći")</f>
        <v>Sklopili su u mjestu ______________________ dana ______________________ sljedeći</v>
      </c>
      <c r="B88" s="58"/>
      <c r="C88" s="58"/>
      <c r="D88" s="58"/>
      <c r="E88" s="58"/>
      <c r="F88" s="58"/>
      <c r="G88" s="58"/>
      <c r="H88" s="58"/>
      <c r="I88" s="58"/>
      <c r="J88" s="58"/>
      <c r="K88" s="58"/>
      <c r="L88" s="59"/>
    </row>
    <row r="89" spans="1:12" ht="60" customHeight="1" x14ac:dyDescent="0.2">
      <c r="A89" s="28" t="s">
        <v>9</v>
      </c>
      <c r="B89" s="29"/>
      <c r="C89" s="29"/>
      <c r="D89" s="29"/>
      <c r="E89" s="29"/>
      <c r="F89" s="29"/>
      <c r="G89" s="29"/>
      <c r="H89" s="29"/>
      <c r="I89" s="29"/>
      <c r="J89" s="29"/>
      <c r="K89" s="29"/>
      <c r="L89" s="30"/>
    </row>
    <row r="90" spans="1:12" ht="30" customHeight="1" x14ac:dyDescent="0.2">
      <c r="A90" s="28" t="s">
        <v>10</v>
      </c>
      <c r="B90" s="31"/>
      <c r="C90" s="31"/>
      <c r="D90" s="31"/>
      <c r="E90" s="31"/>
      <c r="F90" s="31"/>
      <c r="G90" s="31"/>
      <c r="H90" s="31"/>
      <c r="I90" s="31"/>
      <c r="J90" s="31"/>
      <c r="K90" s="31"/>
      <c r="L90" s="32"/>
    </row>
    <row r="91" spans="1:12" ht="32.1" customHeight="1" x14ac:dyDescent="0.2">
      <c r="A91" s="34" t="s">
        <v>11</v>
      </c>
      <c r="B91" s="35"/>
      <c r="C91" s="35"/>
      <c r="D91" s="35"/>
      <c r="E91" s="35"/>
      <c r="F91" s="35"/>
      <c r="G91" s="35"/>
      <c r="H91" s="35"/>
      <c r="I91" s="35"/>
      <c r="J91" s="35"/>
      <c r="K91" s="35"/>
      <c r="L91" s="36"/>
    </row>
    <row r="92" spans="1:12" ht="40.5" customHeight="1" x14ac:dyDescent="0.2">
      <c r="A92" s="28" t="s">
        <v>12</v>
      </c>
      <c r="B92" s="31"/>
      <c r="C92" s="31"/>
      <c r="D92" s="31"/>
      <c r="E92" s="31"/>
      <c r="F92" s="31"/>
      <c r="G92" s="31"/>
      <c r="H92" s="31"/>
      <c r="I92" s="31"/>
      <c r="J92" s="31"/>
      <c r="K92" s="31"/>
      <c r="L92" s="32"/>
    </row>
    <row r="93" spans="1:12" ht="69.75" customHeight="1" x14ac:dyDescent="0.2">
      <c r="A93" s="48" t="str">
        <f>IF(C11="","Ugovorne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"&amp;C13&amp;" od "&amp;TEXT(I13,"DD.MM.YYYY")&amp;"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93" s="49"/>
      <c r="C93" s="49"/>
      <c r="D93" s="49"/>
      <c r="E93" s="49"/>
      <c r="F93" s="49"/>
      <c r="G93" s="49"/>
      <c r="H93" s="49"/>
      <c r="I93" s="49"/>
      <c r="J93" s="49"/>
      <c r="K93" s="49"/>
      <c r="L93" s="50"/>
    </row>
    <row r="94" spans="1:12" ht="30" customHeight="1" x14ac:dyDescent="0.2">
      <c r="A94" s="28" t="s">
        <v>13</v>
      </c>
      <c r="B94" s="31"/>
      <c r="C94" s="31"/>
      <c r="D94" s="31"/>
      <c r="E94" s="31"/>
      <c r="F94" s="31"/>
      <c r="G94" s="31"/>
      <c r="H94" s="31"/>
      <c r="I94" s="31"/>
      <c r="J94" s="31"/>
      <c r="K94" s="31"/>
      <c r="L94" s="32"/>
    </row>
    <row r="95" spans="1:12" ht="168" customHeight="1" x14ac:dyDescent="0.2">
      <c r="A95" s="51" t="s">
        <v>14</v>
      </c>
      <c r="B95" s="82"/>
      <c r="C95" s="82"/>
      <c r="D95" s="82"/>
      <c r="E95" s="82"/>
      <c r="F95" s="82"/>
      <c r="G95" s="82"/>
      <c r="H95" s="82"/>
      <c r="I95" s="82"/>
      <c r="J95" s="82"/>
      <c r="K95" s="82"/>
      <c r="L95" s="83"/>
    </row>
    <row r="96" spans="1:12" ht="30" customHeight="1" x14ac:dyDescent="0.2">
      <c r="A96" s="79" t="s">
        <v>15</v>
      </c>
      <c r="B96" s="80"/>
      <c r="C96" s="80"/>
      <c r="D96" s="80"/>
      <c r="E96" s="80"/>
      <c r="F96" s="80"/>
      <c r="G96" s="80"/>
      <c r="H96" s="80"/>
      <c r="I96" s="80"/>
      <c r="J96" s="80"/>
      <c r="K96" s="80"/>
      <c r="L96" s="81"/>
    </row>
    <row r="97" spans="1:12" ht="54.95" customHeight="1" x14ac:dyDescent="0.2">
      <c r="A97" s="48" t="str">
        <f>IF(C11="","Iznos iz članka 2. ovog Ugovora Cesus će uplatiti Cesionaru u korist žiro računa broj ______________________________ kod banke _____________________________"&amp;".","Iznos iz članka 2. ovog Ugovora Cesus će uplatiti Cesionaru u korist žiro računa broj "&amp; J15 &amp;" kod banke "&amp;C15&amp;".")</f>
        <v>Iznos iz članka 2. ovog Ugovora Cesus će uplatiti Cesionaru u korist žiro računa broj ______________________________ kod banke _____________________________.</v>
      </c>
      <c r="B97" s="49"/>
      <c r="C97" s="49"/>
      <c r="D97" s="49"/>
      <c r="E97" s="49"/>
      <c r="F97" s="49"/>
      <c r="G97" s="49"/>
      <c r="H97" s="49"/>
      <c r="I97" s="49"/>
      <c r="J97" s="49"/>
      <c r="K97" s="49"/>
      <c r="L97" s="50"/>
    </row>
    <row r="98" spans="1:12" ht="30" customHeight="1" x14ac:dyDescent="0.2">
      <c r="A98" s="28" t="s">
        <v>16</v>
      </c>
      <c r="B98" s="31"/>
      <c r="C98" s="31"/>
      <c r="D98" s="31"/>
      <c r="E98" s="31"/>
      <c r="F98" s="31"/>
      <c r="G98" s="31"/>
      <c r="H98" s="31"/>
      <c r="I98" s="31"/>
      <c r="J98" s="31"/>
      <c r="K98" s="31"/>
      <c r="L98" s="32"/>
    </row>
    <row r="99" spans="1:12" ht="35.1" customHeight="1" x14ac:dyDescent="0.2">
      <c r="A99" s="72" t="s">
        <v>37</v>
      </c>
      <c r="B99" s="31"/>
      <c r="C99" s="31"/>
      <c r="D99" s="31"/>
      <c r="E99" s="31"/>
      <c r="F99" s="31"/>
      <c r="G99" s="31"/>
      <c r="H99" s="31"/>
      <c r="I99" s="31"/>
      <c r="J99" s="31"/>
      <c r="K99" s="31"/>
      <c r="L99" s="32"/>
    </row>
    <row r="100" spans="1:12" ht="30" customHeight="1" x14ac:dyDescent="0.2">
      <c r="A100" s="28" t="s">
        <v>17</v>
      </c>
      <c r="B100" s="31"/>
      <c r="C100" s="31"/>
      <c r="D100" s="31"/>
      <c r="E100" s="31"/>
      <c r="F100" s="31"/>
      <c r="G100" s="31"/>
      <c r="H100" s="31"/>
      <c r="I100" s="31"/>
      <c r="J100" s="31"/>
      <c r="K100" s="31"/>
      <c r="L100" s="32"/>
    </row>
    <row r="101" spans="1:12" ht="159" customHeight="1" thickBot="1" x14ac:dyDescent="0.25">
      <c r="A101" s="73" t="s">
        <v>42</v>
      </c>
      <c r="B101" s="74"/>
      <c r="C101" s="74"/>
      <c r="D101" s="74"/>
      <c r="E101" s="74"/>
      <c r="F101" s="74"/>
      <c r="G101" s="74"/>
      <c r="H101" s="74"/>
      <c r="I101" s="74"/>
      <c r="J101" s="74"/>
      <c r="K101" s="74"/>
      <c r="L101" s="75"/>
    </row>
    <row r="102" spans="1:12" ht="30" customHeight="1" x14ac:dyDescent="0.2">
      <c r="A102" s="76" t="s">
        <v>18</v>
      </c>
      <c r="B102" s="77"/>
      <c r="C102" s="77"/>
      <c r="D102" s="77"/>
      <c r="E102" s="77"/>
      <c r="F102" s="77"/>
      <c r="G102" s="77"/>
      <c r="H102" s="77"/>
      <c r="I102" s="77"/>
      <c r="J102" s="77"/>
      <c r="K102" s="77"/>
      <c r="L102" s="78"/>
    </row>
    <row r="103" spans="1:12" ht="93" customHeight="1" x14ac:dyDescent="0.2">
      <c r="A103" s="51" t="s">
        <v>19</v>
      </c>
      <c r="B103" s="52"/>
      <c r="C103" s="52"/>
      <c r="D103" s="52"/>
      <c r="E103" s="52"/>
      <c r="F103" s="52"/>
      <c r="G103" s="52"/>
      <c r="H103" s="52"/>
      <c r="I103" s="52"/>
      <c r="J103" s="52"/>
      <c r="K103" s="52"/>
      <c r="L103" s="53"/>
    </row>
    <row r="104" spans="1:12" ht="30" customHeight="1" x14ac:dyDescent="0.2">
      <c r="A104" s="79" t="s">
        <v>20</v>
      </c>
      <c r="B104" s="80"/>
      <c r="C104" s="80"/>
      <c r="D104" s="80"/>
      <c r="E104" s="80"/>
      <c r="F104" s="80"/>
      <c r="G104" s="80"/>
      <c r="H104" s="80"/>
      <c r="I104" s="80"/>
      <c r="J104" s="80"/>
      <c r="K104" s="80"/>
      <c r="L104" s="81"/>
    </row>
    <row r="105" spans="1:12" ht="122.1" customHeight="1" x14ac:dyDescent="0.2">
      <c r="A105" s="51" t="s">
        <v>39</v>
      </c>
      <c r="B105" s="82"/>
      <c r="C105" s="82"/>
      <c r="D105" s="82"/>
      <c r="E105" s="82"/>
      <c r="F105" s="82"/>
      <c r="G105" s="82"/>
      <c r="H105" s="82"/>
      <c r="I105" s="82"/>
      <c r="J105" s="82"/>
      <c r="K105" s="82"/>
      <c r="L105" s="83"/>
    </row>
    <row r="106" spans="1:12" ht="30" customHeight="1" x14ac:dyDescent="0.2">
      <c r="A106" s="28" t="s">
        <v>21</v>
      </c>
      <c r="B106" s="31"/>
      <c r="C106" s="31"/>
      <c r="D106" s="31"/>
      <c r="E106" s="31"/>
      <c r="F106" s="31"/>
      <c r="G106" s="31"/>
      <c r="H106" s="31"/>
      <c r="I106" s="31"/>
      <c r="J106" s="31"/>
      <c r="K106" s="31"/>
      <c r="L106" s="32"/>
    </row>
    <row r="107" spans="1:12" ht="30" customHeight="1" x14ac:dyDescent="0.2">
      <c r="A107" s="87" t="s">
        <v>22</v>
      </c>
      <c r="B107" s="80"/>
      <c r="C107" s="80"/>
      <c r="D107" s="80"/>
      <c r="E107" s="80"/>
      <c r="F107" s="80"/>
      <c r="G107" s="80"/>
      <c r="H107" s="80"/>
      <c r="I107" s="80"/>
      <c r="J107" s="80"/>
      <c r="K107" s="80"/>
      <c r="L107" s="81"/>
    </row>
    <row r="108" spans="1:12" ht="30" customHeight="1" x14ac:dyDescent="0.2">
      <c r="A108" s="28" t="s">
        <v>23</v>
      </c>
      <c r="B108" s="31"/>
      <c r="C108" s="31"/>
      <c r="D108" s="31"/>
      <c r="E108" s="31"/>
      <c r="F108" s="31"/>
      <c r="G108" s="31"/>
      <c r="H108" s="31"/>
      <c r="I108" s="31"/>
      <c r="J108" s="31"/>
      <c r="K108" s="31"/>
      <c r="L108" s="32"/>
    </row>
    <row r="109" spans="1:12" ht="27.95" customHeight="1" x14ac:dyDescent="0.2">
      <c r="A109" s="72" t="s">
        <v>38</v>
      </c>
      <c r="B109" s="31"/>
      <c r="C109" s="31"/>
      <c r="D109" s="31"/>
      <c r="E109" s="31"/>
      <c r="F109" s="31"/>
      <c r="G109" s="31"/>
      <c r="H109" s="31"/>
      <c r="I109" s="31"/>
      <c r="J109" s="31"/>
      <c r="K109" s="31"/>
      <c r="L109" s="32"/>
    </row>
    <row r="110" spans="1:12" ht="30" customHeight="1" x14ac:dyDescent="0.2">
      <c r="A110" s="14"/>
      <c r="B110" s="15"/>
      <c r="C110" s="15"/>
      <c r="D110" s="15"/>
      <c r="E110" s="15"/>
      <c r="F110" s="15"/>
      <c r="G110" s="15"/>
      <c r="H110" s="15"/>
      <c r="I110" s="15"/>
      <c r="J110" s="15"/>
      <c r="K110" s="15"/>
      <c r="L110" s="16"/>
    </row>
    <row r="111" spans="1:12" ht="27.95" customHeight="1" x14ac:dyDescent="0.25">
      <c r="A111" s="88" t="s">
        <v>24</v>
      </c>
      <c r="B111" s="89"/>
      <c r="C111" s="89"/>
      <c r="D111" s="89" t="s">
        <v>26</v>
      </c>
      <c r="E111" s="89"/>
      <c r="F111" s="89"/>
      <c r="G111" s="89"/>
      <c r="H111" s="89"/>
      <c r="I111" s="89" t="s">
        <v>27</v>
      </c>
      <c r="J111" s="89"/>
      <c r="K111" s="89"/>
      <c r="L111" s="90"/>
    </row>
    <row r="112" spans="1:12" ht="27.95" customHeight="1" x14ac:dyDescent="0.2">
      <c r="A112" s="51" t="str">
        <f>IF($C$4="","(Građanin)","("&amp;$C$4&amp;" "&amp;$C$5&amp;")" )</f>
        <v>(Građanin)</v>
      </c>
      <c r="B112" s="52"/>
      <c r="C112" s="52"/>
      <c r="D112" s="52" t="s">
        <v>41</v>
      </c>
      <c r="E112" s="52"/>
      <c r="F112" s="52"/>
      <c r="G112" s="52"/>
      <c r="H112" s="52"/>
      <c r="I112" s="52" t="str">
        <f>IF(C11="","(Izvođač)","("&amp;C11&amp;")")</f>
        <v>(Izvođač)</v>
      </c>
      <c r="J112" s="52"/>
      <c r="K112" s="52"/>
      <c r="L112" s="53"/>
    </row>
    <row r="113" spans="1:12" ht="18" x14ac:dyDescent="0.25">
      <c r="A113" s="17" t="s">
        <v>25</v>
      </c>
      <c r="B113" s="18"/>
      <c r="C113" s="18"/>
      <c r="D113" s="18"/>
      <c r="E113" s="18"/>
      <c r="F113" s="18"/>
      <c r="G113" s="18"/>
      <c r="H113" s="18"/>
      <c r="I113" s="18"/>
      <c r="J113" s="18"/>
      <c r="K113" s="18"/>
      <c r="L113" s="19"/>
    </row>
    <row r="114" spans="1:12" ht="15" thickBot="1" x14ac:dyDescent="0.25">
      <c r="A114" s="20"/>
      <c r="B114" s="21"/>
      <c r="C114" s="21"/>
      <c r="D114" s="21"/>
      <c r="E114" s="21"/>
      <c r="F114" s="21"/>
      <c r="G114" s="21"/>
      <c r="H114" s="21"/>
      <c r="I114" s="21"/>
      <c r="J114" s="21"/>
      <c r="K114" s="21"/>
      <c r="L114" s="22"/>
    </row>
    <row r="115" spans="1:12" ht="60" customHeight="1" thickBot="1" x14ac:dyDescent="0.25">
      <c r="A115" s="84"/>
      <c r="B115" s="85"/>
      <c r="C115" s="85"/>
      <c r="D115" s="85"/>
      <c r="E115" s="85"/>
      <c r="F115" s="85"/>
      <c r="G115" s="85"/>
      <c r="H115" s="85"/>
      <c r="I115" s="85"/>
      <c r="J115" s="85"/>
      <c r="K115" s="85"/>
      <c r="L115" s="86"/>
    </row>
    <row r="116" spans="1:12" ht="50.1" customHeight="1" thickBot="1" x14ac:dyDescent="0.25">
      <c r="A116" s="42" t="s">
        <v>51</v>
      </c>
      <c r="B116" s="43"/>
      <c r="C116" s="43"/>
      <c r="D116" s="43"/>
      <c r="E116" s="43"/>
      <c r="F116" s="43"/>
      <c r="G116" s="43"/>
      <c r="H116" s="43"/>
      <c r="I116" s="43"/>
      <c r="J116" s="43"/>
      <c r="K116" s="43"/>
      <c r="L116" s="44"/>
    </row>
    <row r="117" spans="1:12" ht="20.100000000000001" customHeight="1" x14ac:dyDescent="0.2">
      <c r="A117" s="45"/>
      <c r="B117" s="46"/>
      <c r="C117" s="46"/>
      <c r="D117" s="46"/>
      <c r="E117" s="46"/>
      <c r="F117" s="46"/>
      <c r="G117" s="46"/>
      <c r="H117" s="46"/>
      <c r="I117" s="46"/>
      <c r="J117" s="46"/>
      <c r="K117" s="46"/>
      <c r="L117" s="47"/>
    </row>
    <row r="118" spans="1:12" ht="54.95" customHeight="1" x14ac:dyDescent="0.2">
      <c r="A118" s="48"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18" s="49"/>
      <c r="C118" s="49"/>
      <c r="D118" s="49"/>
      <c r="E118" s="49"/>
      <c r="F118" s="49"/>
      <c r="G118" s="49"/>
      <c r="H118" s="49"/>
      <c r="I118" s="49"/>
      <c r="J118" s="49"/>
      <c r="K118" s="49"/>
      <c r="L118" s="50"/>
    </row>
    <row r="119" spans="1:12" ht="69" customHeight="1" x14ac:dyDescent="0.2">
      <c r="A119" s="51" t="s">
        <v>54</v>
      </c>
      <c r="B119" s="52"/>
      <c r="C119" s="52"/>
      <c r="D119" s="52"/>
      <c r="E119" s="52"/>
      <c r="F119" s="52"/>
      <c r="G119" s="52"/>
      <c r="H119" s="52"/>
      <c r="I119" s="52"/>
      <c r="J119" s="52"/>
      <c r="K119" s="52"/>
      <c r="L119" s="53"/>
    </row>
    <row r="120" spans="1:12" ht="54.95" customHeight="1" x14ac:dyDescent="0.2">
      <c r="A120" s="54" t="str">
        <f>IF(C16="","____________________________(izvođač),  OIB:________________, _________________________(adresa), _______________________(mjesto) kao Primatelj (novi vjerovnik) kojeg zastupa ____________________(osoba ovlaštena za zastupanje) (u daljnjem tekstu: Cesionar)",C16 &amp; " (OIB:"&amp;K16&amp;"), "&amp;C17&amp;", "&amp;I17&amp;" "&amp;K17&amp;", kao Primatelj (novi vjerovnik) kojeg zastupa "&amp;G16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20" s="55"/>
      <c r="C120" s="55"/>
      <c r="D120" s="55"/>
      <c r="E120" s="55"/>
      <c r="F120" s="55"/>
      <c r="G120" s="55"/>
      <c r="H120" s="55"/>
      <c r="I120" s="55"/>
      <c r="J120" s="55"/>
      <c r="K120" s="55"/>
      <c r="L120" s="56"/>
    </row>
    <row r="121" spans="1:12" ht="30" customHeight="1" x14ac:dyDescent="0.2">
      <c r="A121" s="57" t="str">
        <f>IF($C$4="","Sklopili su u mjestu ______________________ dana ______________________ sljedeći","Sklopili su u mjestu "&amp;$G$8&amp;" dana " &amp;TEXT(sys!B1,"DD.MM.YYYY") &amp; " sljedeći")</f>
        <v>Sklopili su u mjestu ______________________ dana ______________________ sljedeći</v>
      </c>
      <c r="B121" s="58"/>
      <c r="C121" s="58"/>
      <c r="D121" s="58"/>
      <c r="E121" s="58"/>
      <c r="F121" s="58"/>
      <c r="G121" s="58"/>
      <c r="H121" s="58"/>
      <c r="I121" s="58"/>
      <c r="J121" s="58"/>
      <c r="K121" s="58"/>
      <c r="L121" s="59"/>
    </row>
    <row r="122" spans="1:12" ht="60" customHeight="1" x14ac:dyDescent="0.2">
      <c r="A122" s="28" t="s">
        <v>9</v>
      </c>
      <c r="B122" s="29"/>
      <c r="C122" s="29"/>
      <c r="D122" s="29"/>
      <c r="E122" s="29"/>
      <c r="F122" s="29"/>
      <c r="G122" s="29"/>
      <c r="H122" s="29"/>
      <c r="I122" s="29"/>
      <c r="J122" s="29"/>
      <c r="K122" s="29"/>
      <c r="L122" s="30"/>
    </row>
    <row r="123" spans="1:12" ht="30" customHeight="1" x14ac:dyDescent="0.2">
      <c r="A123" s="28" t="s">
        <v>10</v>
      </c>
      <c r="B123" s="31"/>
      <c r="C123" s="31"/>
      <c r="D123" s="31"/>
      <c r="E123" s="31"/>
      <c r="F123" s="31"/>
      <c r="G123" s="31"/>
      <c r="H123" s="31"/>
      <c r="I123" s="31"/>
      <c r="J123" s="31"/>
      <c r="K123" s="31"/>
      <c r="L123" s="32"/>
    </row>
    <row r="124" spans="1:12" ht="32.1" customHeight="1" x14ac:dyDescent="0.2">
      <c r="A124" s="34" t="s">
        <v>11</v>
      </c>
      <c r="B124" s="35"/>
      <c r="C124" s="35"/>
      <c r="D124" s="35"/>
      <c r="E124" s="35"/>
      <c r="F124" s="35"/>
      <c r="G124" s="35"/>
      <c r="H124" s="35"/>
      <c r="I124" s="35"/>
      <c r="J124" s="35"/>
      <c r="K124" s="35"/>
      <c r="L124" s="36"/>
    </row>
    <row r="125" spans="1:12" ht="40.5" customHeight="1" x14ac:dyDescent="0.2">
      <c r="A125" s="28" t="s">
        <v>12</v>
      </c>
      <c r="B125" s="31"/>
      <c r="C125" s="31"/>
      <c r="D125" s="31"/>
      <c r="E125" s="31"/>
      <c r="F125" s="31"/>
      <c r="G125" s="31"/>
      <c r="H125" s="31"/>
      <c r="I125" s="31"/>
      <c r="J125" s="31"/>
      <c r="K125" s="31"/>
      <c r="L125" s="32"/>
    </row>
    <row r="126" spans="1:12" ht="69.95" customHeight="1" x14ac:dyDescent="0.2">
      <c r="A126" s="48" t="str">
        <f>IF(C19="","Ugovorne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"&amp;C18&amp;" od "&amp;TEXT(I18,"DD.MM.YYYY")&amp;"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126" s="49"/>
      <c r="C126" s="49"/>
      <c r="D126" s="49"/>
      <c r="E126" s="49"/>
      <c r="F126" s="49"/>
      <c r="G126" s="49"/>
      <c r="H126" s="49"/>
      <c r="I126" s="49"/>
      <c r="J126" s="49"/>
      <c r="K126" s="49"/>
      <c r="L126" s="50"/>
    </row>
    <row r="127" spans="1:12" ht="30" customHeight="1" x14ac:dyDescent="0.2">
      <c r="A127" s="28" t="s">
        <v>13</v>
      </c>
      <c r="B127" s="31"/>
      <c r="C127" s="31"/>
      <c r="D127" s="31"/>
      <c r="E127" s="31"/>
      <c r="F127" s="31"/>
      <c r="G127" s="31"/>
      <c r="H127" s="31"/>
      <c r="I127" s="31"/>
      <c r="J127" s="31"/>
      <c r="K127" s="31"/>
      <c r="L127" s="32"/>
    </row>
    <row r="128" spans="1:12" ht="168" customHeight="1" x14ac:dyDescent="0.2">
      <c r="A128" s="51" t="s">
        <v>14</v>
      </c>
      <c r="B128" s="82"/>
      <c r="C128" s="82"/>
      <c r="D128" s="82"/>
      <c r="E128" s="82"/>
      <c r="F128" s="82"/>
      <c r="G128" s="82"/>
      <c r="H128" s="82"/>
      <c r="I128" s="82"/>
      <c r="J128" s="82"/>
      <c r="K128" s="82"/>
      <c r="L128" s="83"/>
    </row>
    <row r="129" spans="1:12" ht="30" customHeight="1" x14ac:dyDescent="0.2">
      <c r="A129" s="79" t="s">
        <v>15</v>
      </c>
      <c r="B129" s="80"/>
      <c r="C129" s="80"/>
      <c r="D129" s="80"/>
      <c r="E129" s="80"/>
      <c r="F129" s="80"/>
      <c r="G129" s="80"/>
      <c r="H129" s="80"/>
      <c r="I129" s="80"/>
      <c r="J129" s="80"/>
      <c r="K129" s="80"/>
      <c r="L129" s="81"/>
    </row>
    <row r="130" spans="1:12" ht="54.95" customHeight="1" x14ac:dyDescent="0.2">
      <c r="A130" s="48" t="str">
        <f>IF(C16="","Iznos iz članka 2. ovog Ugovora Cesus će uplatiti Cesionaru u korist žiro računa broj ______________________________ kod banke _____________________________"&amp;".","Iznos iz članka 2. ovog Ugovora Cesus će uplatiti Cesionaru u korist žiro računa broj "&amp; J20 &amp;" kod banke "&amp;C20&amp;".")</f>
        <v>Iznos iz članka 2. ovog Ugovora Cesus će uplatiti Cesionaru u korist žiro računa broj ______________________________ kod banke _____________________________.</v>
      </c>
      <c r="B130" s="49"/>
      <c r="C130" s="49"/>
      <c r="D130" s="49"/>
      <c r="E130" s="49"/>
      <c r="F130" s="49"/>
      <c r="G130" s="49"/>
      <c r="H130" s="49"/>
      <c r="I130" s="49"/>
      <c r="J130" s="49"/>
      <c r="K130" s="49"/>
      <c r="L130" s="50"/>
    </row>
    <row r="131" spans="1:12" ht="30" customHeight="1" x14ac:dyDescent="0.2">
      <c r="A131" s="28" t="s">
        <v>16</v>
      </c>
      <c r="B131" s="31"/>
      <c r="C131" s="31"/>
      <c r="D131" s="31"/>
      <c r="E131" s="31"/>
      <c r="F131" s="31"/>
      <c r="G131" s="31"/>
      <c r="H131" s="31"/>
      <c r="I131" s="31"/>
      <c r="J131" s="31"/>
      <c r="K131" s="31"/>
      <c r="L131" s="32"/>
    </row>
    <row r="132" spans="1:12" ht="35.1" customHeight="1" x14ac:dyDescent="0.2">
      <c r="A132" s="72" t="s">
        <v>37</v>
      </c>
      <c r="B132" s="31"/>
      <c r="C132" s="31"/>
      <c r="D132" s="31"/>
      <c r="E132" s="31"/>
      <c r="F132" s="31"/>
      <c r="G132" s="31"/>
      <c r="H132" s="31"/>
      <c r="I132" s="31"/>
      <c r="J132" s="31"/>
      <c r="K132" s="31"/>
      <c r="L132" s="32"/>
    </row>
    <row r="133" spans="1:12" ht="30" customHeight="1" x14ac:dyDescent="0.2">
      <c r="A133" s="28" t="s">
        <v>17</v>
      </c>
      <c r="B133" s="31"/>
      <c r="C133" s="31"/>
      <c r="D133" s="31"/>
      <c r="E133" s="31"/>
      <c r="F133" s="31"/>
      <c r="G133" s="31"/>
      <c r="H133" s="31"/>
      <c r="I133" s="31"/>
      <c r="J133" s="31"/>
      <c r="K133" s="31"/>
      <c r="L133" s="32"/>
    </row>
    <row r="134" spans="1:12" ht="159" customHeight="1" thickBot="1" x14ac:dyDescent="0.25">
      <c r="A134" s="73" t="s">
        <v>42</v>
      </c>
      <c r="B134" s="74"/>
      <c r="C134" s="74"/>
      <c r="D134" s="74"/>
      <c r="E134" s="74"/>
      <c r="F134" s="74"/>
      <c r="G134" s="74"/>
      <c r="H134" s="74"/>
      <c r="I134" s="74"/>
      <c r="J134" s="74"/>
      <c r="K134" s="74"/>
      <c r="L134" s="75"/>
    </row>
    <row r="135" spans="1:12" ht="30" customHeight="1" x14ac:dyDescent="0.2">
      <c r="A135" s="76" t="s">
        <v>18</v>
      </c>
      <c r="B135" s="77"/>
      <c r="C135" s="77"/>
      <c r="D135" s="77"/>
      <c r="E135" s="77"/>
      <c r="F135" s="77"/>
      <c r="G135" s="77"/>
      <c r="H135" s="77"/>
      <c r="I135" s="77"/>
      <c r="J135" s="77"/>
      <c r="K135" s="77"/>
      <c r="L135" s="78"/>
    </row>
    <row r="136" spans="1:12" ht="93" customHeight="1" x14ac:dyDescent="0.2">
      <c r="A136" s="51" t="s">
        <v>19</v>
      </c>
      <c r="B136" s="52"/>
      <c r="C136" s="52"/>
      <c r="D136" s="52"/>
      <c r="E136" s="52"/>
      <c r="F136" s="52"/>
      <c r="G136" s="52"/>
      <c r="H136" s="52"/>
      <c r="I136" s="52"/>
      <c r="J136" s="52"/>
      <c r="K136" s="52"/>
      <c r="L136" s="53"/>
    </row>
    <row r="137" spans="1:12" ht="30" customHeight="1" x14ac:dyDescent="0.2">
      <c r="A137" s="79" t="s">
        <v>20</v>
      </c>
      <c r="B137" s="80"/>
      <c r="C137" s="80"/>
      <c r="D137" s="80"/>
      <c r="E137" s="80"/>
      <c r="F137" s="80"/>
      <c r="G137" s="80"/>
      <c r="H137" s="80"/>
      <c r="I137" s="80"/>
      <c r="J137" s="80"/>
      <c r="K137" s="80"/>
      <c r="L137" s="81"/>
    </row>
    <row r="138" spans="1:12" ht="122.1" customHeight="1" x14ac:dyDescent="0.2">
      <c r="A138" s="51" t="s">
        <v>39</v>
      </c>
      <c r="B138" s="82"/>
      <c r="C138" s="82"/>
      <c r="D138" s="82"/>
      <c r="E138" s="82"/>
      <c r="F138" s="82"/>
      <c r="G138" s="82"/>
      <c r="H138" s="82"/>
      <c r="I138" s="82"/>
      <c r="J138" s="82"/>
      <c r="K138" s="82"/>
      <c r="L138" s="83"/>
    </row>
    <row r="139" spans="1:12" ht="30" customHeight="1" x14ac:dyDescent="0.2">
      <c r="A139" s="28" t="s">
        <v>21</v>
      </c>
      <c r="B139" s="31"/>
      <c r="C139" s="31"/>
      <c r="D139" s="31"/>
      <c r="E139" s="31"/>
      <c r="F139" s="31"/>
      <c r="G139" s="31"/>
      <c r="H139" s="31"/>
      <c r="I139" s="31"/>
      <c r="J139" s="31"/>
      <c r="K139" s="31"/>
      <c r="L139" s="32"/>
    </row>
    <row r="140" spans="1:12" ht="30" customHeight="1" x14ac:dyDescent="0.2">
      <c r="A140" s="87" t="s">
        <v>22</v>
      </c>
      <c r="B140" s="80"/>
      <c r="C140" s="80"/>
      <c r="D140" s="80"/>
      <c r="E140" s="80"/>
      <c r="F140" s="80"/>
      <c r="G140" s="80"/>
      <c r="H140" s="80"/>
      <c r="I140" s="80"/>
      <c r="J140" s="80"/>
      <c r="K140" s="80"/>
      <c r="L140" s="81"/>
    </row>
    <row r="141" spans="1:12" ht="30" customHeight="1" x14ac:dyDescent="0.2">
      <c r="A141" s="28" t="s">
        <v>23</v>
      </c>
      <c r="B141" s="31"/>
      <c r="C141" s="31"/>
      <c r="D141" s="31"/>
      <c r="E141" s="31"/>
      <c r="F141" s="31"/>
      <c r="G141" s="31"/>
      <c r="H141" s="31"/>
      <c r="I141" s="31"/>
      <c r="J141" s="31"/>
      <c r="K141" s="31"/>
      <c r="L141" s="32"/>
    </row>
    <row r="142" spans="1:12" ht="27.95" customHeight="1" x14ac:dyDescent="0.2">
      <c r="A142" s="72" t="s">
        <v>38</v>
      </c>
      <c r="B142" s="31"/>
      <c r="C142" s="31"/>
      <c r="D142" s="31"/>
      <c r="E142" s="31"/>
      <c r="F142" s="31"/>
      <c r="G142" s="31"/>
      <c r="H142" s="31"/>
      <c r="I142" s="31"/>
      <c r="J142" s="31"/>
      <c r="K142" s="31"/>
      <c r="L142" s="32"/>
    </row>
    <row r="143" spans="1:12" ht="30" customHeight="1" x14ac:dyDescent="0.2">
      <c r="A143" s="14"/>
      <c r="B143" s="15"/>
      <c r="C143" s="15"/>
      <c r="D143" s="15"/>
      <c r="E143" s="15"/>
      <c r="F143" s="15"/>
      <c r="G143" s="15"/>
      <c r="H143" s="15"/>
      <c r="I143" s="15"/>
      <c r="J143" s="15"/>
      <c r="K143" s="15"/>
      <c r="L143" s="16"/>
    </row>
    <row r="144" spans="1:12" ht="27.95" customHeight="1" x14ac:dyDescent="0.25">
      <c r="A144" s="88" t="s">
        <v>24</v>
      </c>
      <c r="B144" s="89"/>
      <c r="C144" s="89"/>
      <c r="D144" s="89" t="s">
        <v>26</v>
      </c>
      <c r="E144" s="89"/>
      <c r="F144" s="89"/>
      <c r="G144" s="89"/>
      <c r="H144" s="89"/>
      <c r="I144" s="89" t="s">
        <v>27</v>
      </c>
      <c r="J144" s="89"/>
      <c r="K144" s="89"/>
      <c r="L144" s="90"/>
    </row>
    <row r="145" spans="1:12" ht="27.95" customHeight="1" x14ac:dyDescent="0.2">
      <c r="A145" s="51" t="str">
        <f>IF($C$4="","(Građanin)","("&amp;$C$4&amp;" "&amp;$C$5&amp;")" )</f>
        <v>(Građanin)</v>
      </c>
      <c r="B145" s="52"/>
      <c r="C145" s="52"/>
      <c r="D145" s="52" t="s">
        <v>41</v>
      </c>
      <c r="E145" s="52"/>
      <c r="F145" s="52"/>
      <c r="G145" s="52"/>
      <c r="H145" s="52"/>
      <c r="I145" s="52" t="str">
        <f>IF(C16="","(Izvođač)","("&amp;C16&amp;")")</f>
        <v>(Izvođač)</v>
      </c>
      <c r="J145" s="52"/>
      <c r="K145" s="52"/>
      <c r="L145" s="53"/>
    </row>
    <row r="146" spans="1:12" ht="18" x14ac:dyDescent="0.25">
      <c r="A146" s="17" t="s">
        <v>25</v>
      </c>
      <c r="B146" s="18"/>
      <c r="C146" s="18"/>
      <c r="D146" s="18"/>
      <c r="E146" s="18"/>
      <c r="F146" s="18"/>
      <c r="G146" s="18"/>
      <c r="H146" s="18"/>
      <c r="I146" s="18"/>
      <c r="J146" s="18"/>
      <c r="K146" s="18"/>
      <c r="L146" s="19"/>
    </row>
    <row r="147" spans="1:12" ht="15" thickBot="1" x14ac:dyDescent="0.25">
      <c r="A147" s="20"/>
      <c r="B147" s="21"/>
      <c r="C147" s="21"/>
      <c r="D147" s="21"/>
      <c r="E147" s="21"/>
      <c r="F147" s="21"/>
      <c r="G147" s="21"/>
      <c r="H147" s="21"/>
      <c r="I147" s="21"/>
      <c r="J147" s="21"/>
      <c r="K147" s="21"/>
      <c r="L147" s="22"/>
    </row>
    <row r="148" spans="1:12" ht="60" customHeight="1" thickBot="1" x14ac:dyDescent="0.25">
      <c r="A148" s="84"/>
      <c r="B148" s="85"/>
      <c r="C148" s="85"/>
      <c r="D148" s="85"/>
      <c r="E148" s="85"/>
      <c r="F148" s="85"/>
      <c r="G148" s="85"/>
      <c r="H148" s="85"/>
      <c r="I148" s="85"/>
      <c r="J148" s="85"/>
      <c r="K148" s="85"/>
      <c r="L148" s="86"/>
    </row>
    <row r="149" spans="1:12" ht="50.1" customHeight="1" thickBot="1" x14ac:dyDescent="0.25">
      <c r="A149" s="42" t="s">
        <v>51</v>
      </c>
      <c r="B149" s="43"/>
      <c r="C149" s="43"/>
      <c r="D149" s="43"/>
      <c r="E149" s="43"/>
      <c r="F149" s="43"/>
      <c r="G149" s="43"/>
      <c r="H149" s="43"/>
      <c r="I149" s="43"/>
      <c r="J149" s="43"/>
      <c r="K149" s="43"/>
      <c r="L149" s="44"/>
    </row>
    <row r="150" spans="1:12" ht="20.100000000000001" customHeight="1" x14ac:dyDescent="0.2">
      <c r="A150" s="45"/>
      <c r="B150" s="46"/>
      <c r="C150" s="46"/>
      <c r="D150" s="46"/>
      <c r="E150" s="46"/>
      <c r="F150" s="46"/>
      <c r="G150" s="46"/>
      <c r="H150" s="46"/>
      <c r="I150" s="46"/>
      <c r="J150" s="46"/>
      <c r="K150" s="46"/>
      <c r="L150" s="47"/>
    </row>
    <row r="151" spans="1:12" ht="54.95" customHeight="1" x14ac:dyDescent="0.2">
      <c r="A151" s="48"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51" s="49"/>
      <c r="C151" s="49"/>
      <c r="D151" s="49"/>
      <c r="E151" s="49"/>
      <c r="F151" s="49"/>
      <c r="G151" s="49"/>
      <c r="H151" s="49"/>
      <c r="I151" s="49"/>
      <c r="J151" s="49"/>
      <c r="K151" s="49"/>
      <c r="L151" s="50"/>
    </row>
    <row r="152" spans="1:12" ht="69" customHeight="1" x14ac:dyDescent="0.2">
      <c r="A152" s="51" t="s">
        <v>54</v>
      </c>
      <c r="B152" s="52"/>
      <c r="C152" s="52"/>
      <c r="D152" s="52"/>
      <c r="E152" s="52"/>
      <c r="F152" s="52"/>
      <c r="G152" s="52"/>
      <c r="H152" s="52"/>
      <c r="I152" s="52"/>
      <c r="J152" s="52"/>
      <c r="K152" s="52"/>
      <c r="L152" s="53"/>
    </row>
    <row r="153" spans="1:12" ht="54.95" customHeight="1" x14ac:dyDescent="0.2">
      <c r="A153" s="54" t="str">
        <f>IF(C21="","____________________________(izvođač),  OIB:________________, _________________________(adresa), _______________________(mjesto) kao Primatelj (novi vjerovnik) kojeg zastupa ____________________(osoba ovlaštena za zastupanje) (u daljnjem tekstu: Cesionar)",C21 &amp; " (OIB:"&amp;K21&amp;"), "&amp;C22&amp;", "&amp;I22&amp;" "&amp;K22&amp;", kao Primatelj (novi vjerovnik) kojeg zastupa "&amp;G21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53" s="55"/>
      <c r="C153" s="55"/>
      <c r="D153" s="55"/>
      <c r="E153" s="55"/>
      <c r="F153" s="55"/>
      <c r="G153" s="55"/>
      <c r="H153" s="55"/>
      <c r="I153" s="55"/>
      <c r="J153" s="55"/>
      <c r="K153" s="55"/>
      <c r="L153" s="56"/>
    </row>
    <row r="154" spans="1:12" ht="30" customHeight="1" x14ac:dyDescent="0.2">
      <c r="A154" s="57" t="str">
        <f>IF($C$4="","Sklopili su u mjestu ______________________ dana ______________________ sljedeći","Sklopili su u mjestu "&amp;$G$8&amp;" dana " &amp;TEXT(sys!B1,"DD.MM.YYYY") &amp; " sljedeći")</f>
        <v>Sklopili su u mjestu ______________________ dana ______________________ sljedeći</v>
      </c>
      <c r="B154" s="58"/>
      <c r="C154" s="58"/>
      <c r="D154" s="58"/>
      <c r="E154" s="58"/>
      <c r="F154" s="58"/>
      <c r="G154" s="58"/>
      <c r="H154" s="58"/>
      <c r="I154" s="58"/>
      <c r="J154" s="58"/>
      <c r="K154" s="58"/>
      <c r="L154" s="59"/>
    </row>
    <row r="155" spans="1:12" ht="60" customHeight="1" x14ac:dyDescent="0.2">
      <c r="A155" s="28" t="s">
        <v>9</v>
      </c>
      <c r="B155" s="29"/>
      <c r="C155" s="29"/>
      <c r="D155" s="29"/>
      <c r="E155" s="29"/>
      <c r="F155" s="29"/>
      <c r="G155" s="29"/>
      <c r="H155" s="29"/>
      <c r="I155" s="29"/>
      <c r="J155" s="29"/>
      <c r="K155" s="29"/>
      <c r="L155" s="30"/>
    </row>
    <row r="156" spans="1:12" ht="30" customHeight="1" x14ac:dyDescent="0.2">
      <c r="A156" s="28" t="s">
        <v>10</v>
      </c>
      <c r="B156" s="29"/>
      <c r="C156" s="29"/>
      <c r="D156" s="29"/>
      <c r="E156" s="29"/>
      <c r="F156" s="29"/>
      <c r="G156" s="29"/>
      <c r="H156" s="29"/>
      <c r="I156" s="29"/>
      <c r="J156" s="29"/>
      <c r="K156" s="29"/>
      <c r="L156" s="30"/>
    </row>
    <row r="157" spans="1:12" ht="32.1" customHeight="1" x14ac:dyDescent="0.2">
      <c r="A157" s="34" t="s">
        <v>11</v>
      </c>
      <c r="B157" s="35"/>
      <c r="C157" s="35"/>
      <c r="D157" s="35"/>
      <c r="E157" s="35"/>
      <c r="F157" s="35"/>
      <c r="G157" s="35"/>
      <c r="H157" s="35"/>
      <c r="I157" s="35"/>
      <c r="J157" s="35"/>
      <c r="K157" s="35"/>
      <c r="L157" s="36"/>
    </row>
    <row r="158" spans="1:12" ht="40.5" customHeight="1" x14ac:dyDescent="0.2">
      <c r="A158" s="28" t="s">
        <v>12</v>
      </c>
      <c r="B158" s="29"/>
      <c r="C158" s="29"/>
      <c r="D158" s="29"/>
      <c r="E158" s="29"/>
      <c r="F158" s="29"/>
      <c r="G158" s="29"/>
      <c r="H158" s="29"/>
      <c r="I158" s="29"/>
      <c r="J158" s="29"/>
      <c r="K158" s="29"/>
      <c r="L158" s="30"/>
    </row>
    <row r="159" spans="1:12" ht="69.95" customHeight="1" x14ac:dyDescent="0.2">
      <c r="A159" s="48" t="str">
        <f>IF(C23="","Ugovorne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"&amp;C23&amp;" od "&amp;TEXT(I23,"DD.MM.YYYY")&amp;"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159" s="49"/>
      <c r="C159" s="49"/>
      <c r="D159" s="49"/>
      <c r="E159" s="49"/>
      <c r="F159" s="49"/>
      <c r="G159" s="49"/>
      <c r="H159" s="49"/>
      <c r="I159" s="49"/>
      <c r="J159" s="49"/>
      <c r="K159" s="49"/>
      <c r="L159" s="50"/>
    </row>
    <row r="160" spans="1:12" ht="30" customHeight="1" x14ac:dyDescent="0.2">
      <c r="A160" s="28" t="s">
        <v>13</v>
      </c>
      <c r="B160" s="29"/>
      <c r="C160" s="29"/>
      <c r="D160" s="29"/>
      <c r="E160" s="29"/>
      <c r="F160" s="29"/>
      <c r="G160" s="29"/>
      <c r="H160" s="29"/>
      <c r="I160" s="29"/>
      <c r="J160" s="29"/>
      <c r="K160" s="29"/>
      <c r="L160" s="30"/>
    </row>
    <row r="161" spans="1:12" ht="168" customHeight="1" x14ac:dyDescent="0.2">
      <c r="A161" s="51" t="s">
        <v>14</v>
      </c>
      <c r="B161" s="82"/>
      <c r="C161" s="82"/>
      <c r="D161" s="82"/>
      <c r="E161" s="82"/>
      <c r="F161" s="82"/>
      <c r="G161" s="82"/>
      <c r="H161" s="82"/>
      <c r="I161" s="82"/>
      <c r="J161" s="82"/>
      <c r="K161" s="82"/>
      <c r="L161" s="83"/>
    </row>
    <row r="162" spans="1:12" ht="30" customHeight="1" x14ac:dyDescent="0.2">
      <c r="A162" s="79" t="s">
        <v>15</v>
      </c>
      <c r="B162" s="208"/>
      <c r="C162" s="208"/>
      <c r="D162" s="208"/>
      <c r="E162" s="208"/>
      <c r="F162" s="208"/>
      <c r="G162" s="208"/>
      <c r="H162" s="208"/>
      <c r="I162" s="208"/>
      <c r="J162" s="208"/>
      <c r="K162" s="208"/>
      <c r="L162" s="209"/>
    </row>
    <row r="163" spans="1:12" ht="54.95" customHeight="1" x14ac:dyDescent="0.2">
      <c r="A163" s="48" t="str">
        <f>IF(C25="","Iznos iz članka 2. ovog Ugovora Cesus će uplatiti Cesionaru u korist žiro računa broj ______________________________ kod banke _____________________________"&amp;".","Iznos iz članka 2. ovog Ugovora Cesus će uplatiti Cesionaru u korist žiro računa broj "&amp; J25 &amp;" kod banke "&amp;C25&amp;".")</f>
        <v>Iznos iz članka 2. ovog Ugovora Cesus će uplatiti Cesionaru u korist žiro računa broj ______________________________ kod banke _____________________________.</v>
      </c>
      <c r="B163" s="49"/>
      <c r="C163" s="49"/>
      <c r="D163" s="49"/>
      <c r="E163" s="49"/>
      <c r="F163" s="49"/>
      <c r="G163" s="49"/>
      <c r="H163" s="49"/>
      <c r="I163" s="49"/>
      <c r="J163" s="49"/>
      <c r="K163" s="49"/>
      <c r="L163" s="50"/>
    </row>
    <row r="164" spans="1:12" ht="30" customHeight="1" x14ac:dyDescent="0.2">
      <c r="A164" s="28" t="s">
        <v>16</v>
      </c>
      <c r="B164" s="29"/>
      <c r="C164" s="29"/>
      <c r="D164" s="29"/>
      <c r="E164" s="29"/>
      <c r="F164" s="29"/>
      <c r="G164" s="29"/>
      <c r="H164" s="29"/>
      <c r="I164" s="29"/>
      <c r="J164" s="29"/>
      <c r="K164" s="29"/>
      <c r="L164" s="30"/>
    </row>
    <row r="165" spans="1:12" ht="35.1" customHeight="1" x14ac:dyDescent="0.2">
      <c r="A165" s="72" t="s">
        <v>37</v>
      </c>
      <c r="B165" s="31"/>
      <c r="C165" s="31"/>
      <c r="D165" s="31"/>
      <c r="E165" s="31"/>
      <c r="F165" s="31"/>
      <c r="G165" s="31"/>
      <c r="H165" s="31"/>
      <c r="I165" s="31"/>
      <c r="J165" s="31"/>
      <c r="K165" s="31"/>
      <c r="L165" s="32"/>
    </row>
    <row r="166" spans="1:12" ht="30" customHeight="1" x14ac:dyDescent="0.2">
      <c r="A166" s="28" t="s">
        <v>17</v>
      </c>
      <c r="B166" s="29"/>
      <c r="C166" s="29"/>
      <c r="D166" s="29"/>
      <c r="E166" s="29"/>
      <c r="F166" s="29"/>
      <c r="G166" s="29"/>
      <c r="H166" s="29"/>
      <c r="I166" s="29"/>
      <c r="J166" s="29"/>
      <c r="K166" s="29"/>
      <c r="L166" s="30"/>
    </row>
    <row r="167" spans="1:12" ht="159" customHeight="1" thickBot="1" x14ac:dyDescent="0.25">
      <c r="A167" s="73" t="s">
        <v>42</v>
      </c>
      <c r="B167" s="74"/>
      <c r="C167" s="74"/>
      <c r="D167" s="74"/>
      <c r="E167" s="74"/>
      <c r="F167" s="74"/>
      <c r="G167" s="74"/>
      <c r="H167" s="74"/>
      <c r="I167" s="74"/>
      <c r="J167" s="74"/>
      <c r="K167" s="74"/>
      <c r="L167" s="75"/>
    </row>
    <row r="168" spans="1:12" ht="30" customHeight="1" x14ac:dyDescent="0.2">
      <c r="A168" s="76" t="s">
        <v>18</v>
      </c>
      <c r="B168" s="206"/>
      <c r="C168" s="206"/>
      <c r="D168" s="206"/>
      <c r="E168" s="206"/>
      <c r="F168" s="206"/>
      <c r="G168" s="206"/>
      <c r="H168" s="206"/>
      <c r="I168" s="206"/>
      <c r="J168" s="206"/>
      <c r="K168" s="206"/>
      <c r="L168" s="207"/>
    </row>
    <row r="169" spans="1:12" ht="93" customHeight="1" x14ac:dyDescent="0.2">
      <c r="A169" s="51" t="s">
        <v>19</v>
      </c>
      <c r="B169" s="52"/>
      <c r="C169" s="52"/>
      <c r="D169" s="52"/>
      <c r="E169" s="52"/>
      <c r="F169" s="52"/>
      <c r="G169" s="52"/>
      <c r="H169" s="52"/>
      <c r="I169" s="52"/>
      <c r="J169" s="52"/>
      <c r="K169" s="52"/>
      <c r="L169" s="53"/>
    </row>
    <row r="170" spans="1:12" ht="30" customHeight="1" x14ac:dyDescent="0.2">
      <c r="A170" s="79" t="s">
        <v>20</v>
      </c>
      <c r="B170" s="208"/>
      <c r="C170" s="208"/>
      <c r="D170" s="208"/>
      <c r="E170" s="208"/>
      <c r="F170" s="208"/>
      <c r="G170" s="208"/>
      <c r="H170" s="208"/>
      <c r="I170" s="208"/>
      <c r="J170" s="208"/>
      <c r="K170" s="208"/>
      <c r="L170" s="209"/>
    </row>
    <row r="171" spans="1:12" ht="122.1" customHeight="1" x14ac:dyDescent="0.2">
      <c r="A171" s="51" t="s">
        <v>39</v>
      </c>
      <c r="B171" s="82"/>
      <c r="C171" s="82"/>
      <c r="D171" s="82"/>
      <c r="E171" s="82"/>
      <c r="F171" s="82"/>
      <c r="G171" s="82"/>
      <c r="H171" s="82"/>
      <c r="I171" s="82"/>
      <c r="J171" s="82"/>
      <c r="K171" s="82"/>
      <c r="L171" s="83"/>
    </row>
    <row r="172" spans="1:12" ht="30" customHeight="1" x14ac:dyDescent="0.2">
      <c r="A172" s="28" t="s">
        <v>21</v>
      </c>
      <c r="B172" s="29"/>
      <c r="C172" s="29"/>
      <c r="D172" s="29"/>
      <c r="E172" s="29"/>
      <c r="F172" s="29"/>
      <c r="G172" s="29"/>
      <c r="H172" s="29"/>
      <c r="I172" s="29"/>
      <c r="J172" s="29"/>
      <c r="K172" s="29"/>
      <c r="L172" s="30"/>
    </row>
    <row r="173" spans="1:12" ht="30" customHeight="1" x14ac:dyDescent="0.2">
      <c r="A173" s="87" t="s">
        <v>22</v>
      </c>
      <c r="B173" s="80"/>
      <c r="C173" s="80"/>
      <c r="D173" s="80"/>
      <c r="E173" s="80"/>
      <c r="F173" s="80"/>
      <c r="G173" s="80"/>
      <c r="H173" s="80"/>
      <c r="I173" s="80"/>
      <c r="J173" s="80"/>
      <c r="K173" s="80"/>
      <c r="L173" s="81"/>
    </row>
    <row r="174" spans="1:12" ht="30" customHeight="1" x14ac:dyDescent="0.2">
      <c r="A174" s="28" t="s">
        <v>23</v>
      </c>
      <c r="B174" s="29"/>
      <c r="C174" s="29"/>
      <c r="D174" s="29"/>
      <c r="E174" s="29"/>
      <c r="F174" s="29"/>
      <c r="G174" s="29"/>
      <c r="H174" s="29"/>
      <c r="I174" s="29"/>
      <c r="J174" s="29"/>
      <c r="K174" s="29"/>
      <c r="L174" s="30"/>
    </row>
    <row r="175" spans="1:12" ht="27.95" customHeight="1" x14ac:dyDescent="0.2">
      <c r="A175" s="72" t="s">
        <v>38</v>
      </c>
      <c r="B175" s="31"/>
      <c r="C175" s="31"/>
      <c r="D175" s="31"/>
      <c r="E175" s="31"/>
      <c r="F175" s="31"/>
      <c r="G175" s="31"/>
      <c r="H175" s="31"/>
      <c r="I175" s="31"/>
      <c r="J175" s="31"/>
      <c r="K175" s="31"/>
      <c r="L175" s="32"/>
    </row>
    <row r="176" spans="1:12" ht="30" customHeight="1" x14ac:dyDescent="0.2">
      <c r="A176" s="14"/>
      <c r="B176" s="15"/>
      <c r="C176" s="15"/>
      <c r="D176" s="15"/>
      <c r="E176" s="15"/>
      <c r="F176" s="15"/>
      <c r="G176" s="15"/>
      <c r="H176" s="15"/>
      <c r="I176" s="15"/>
      <c r="J176" s="15"/>
      <c r="K176" s="15"/>
      <c r="L176" s="16"/>
    </row>
    <row r="177" spans="1:12" ht="27.95" customHeight="1" x14ac:dyDescent="0.25">
      <c r="A177" s="88" t="s">
        <v>24</v>
      </c>
      <c r="B177" s="89"/>
      <c r="C177" s="89"/>
      <c r="D177" s="89" t="s">
        <v>26</v>
      </c>
      <c r="E177" s="89"/>
      <c r="F177" s="89"/>
      <c r="G177" s="89"/>
      <c r="H177" s="89"/>
      <c r="I177" s="89" t="s">
        <v>27</v>
      </c>
      <c r="J177" s="89"/>
      <c r="K177" s="89"/>
      <c r="L177" s="90"/>
    </row>
    <row r="178" spans="1:12" ht="27.95" customHeight="1" x14ac:dyDescent="0.2">
      <c r="A178" s="51" t="str">
        <f>IF($C$4="","(Građanin)","("&amp;$C$4&amp;" "&amp;$C$5&amp;")" )</f>
        <v>(Građanin)</v>
      </c>
      <c r="B178" s="52"/>
      <c r="C178" s="52"/>
      <c r="D178" s="52" t="s">
        <v>41</v>
      </c>
      <c r="E178" s="52"/>
      <c r="F178" s="52"/>
      <c r="G178" s="52"/>
      <c r="H178" s="52"/>
      <c r="I178" s="52" t="str">
        <f>IF(C21="","(Izvođač)","("&amp;C21&amp;")")</f>
        <v>(Izvođač)</v>
      </c>
      <c r="J178" s="52"/>
      <c r="K178" s="52"/>
      <c r="L178" s="53"/>
    </row>
    <row r="179" spans="1:12" ht="18" x14ac:dyDescent="0.25">
      <c r="A179" s="17" t="s">
        <v>25</v>
      </c>
      <c r="B179" s="18"/>
      <c r="C179" s="18"/>
      <c r="D179" s="18"/>
      <c r="E179" s="18"/>
      <c r="F179" s="18"/>
      <c r="G179" s="18"/>
      <c r="H179" s="18"/>
      <c r="I179" s="18"/>
      <c r="J179" s="18"/>
      <c r="K179" s="18"/>
      <c r="L179" s="19"/>
    </row>
    <row r="180" spans="1:12" ht="15" thickBot="1" x14ac:dyDescent="0.25">
      <c r="A180" s="20"/>
      <c r="B180" s="21"/>
      <c r="C180" s="21"/>
      <c r="D180" s="21"/>
      <c r="E180" s="21"/>
      <c r="F180" s="21"/>
      <c r="G180" s="21"/>
      <c r="H180" s="21"/>
      <c r="I180" s="21"/>
      <c r="J180" s="21"/>
      <c r="K180" s="21"/>
      <c r="L180" s="22"/>
    </row>
    <row r="181" spans="1:12" ht="60" customHeight="1" thickBot="1" x14ac:dyDescent="0.25">
      <c r="A181" s="84"/>
      <c r="B181" s="85"/>
      <c r="C181" s="85"/>
      <c r="D181" s="85"/>
      <c r="E181" s="85"/>
      <c r="F181" s="85"/>
      <c r="G181" s="85"/>
      <c r="H181" s="85"/>
      <c r="I181" s="85"/>
      <c r="J181" s="85"/>
      <c r="K181" s="85"/>
      <c r="L181" s="86"/>
    </row>
    <row r="182" spans="1:12" ht="50.1" customHeight="1" thickBot="1" x14ac:dyDescent="0.25">
      <c r="A182" s="42" t="s">
        <v>51</v>
      </c>
      <c r="B182" s="43"/>
      <c r="C182" s="43"/>
      <c r="D182" s="43"/>
      <c r="E182" s="43"/>
      <c r="F182" s="43"/>
      <c r="G182" s="43"/>
      <c r="H182" s="43"/>
      <c r="I182" s="43"/>
      <c r="J182" s="43"/>
      <c r="K182" s="43"/>
      <c r="L182" s="44"/>
    </row>
    <row r="183" spans="1:12" ht="20.100000000000001" customHeight="1" x14ac:dyDescent="0.2">
      <c r="A183" s="45"/>
      <c r="B183" s="46"/>
      <c r="C183" s="46"/>
      <c r="D183" s="46"/>
      <c r="E183" s="46"/>
      <c r="F183" s="46"/>
      <c r="G183" s="46"/>
      <c r="H183" s="46"/>
      <c r="I183" s="46"/>
      <c r="J183" s="46"/>
      <c r="K183" s="46"/>
      <c r="L183" s="47"/>
    </row>
    <row r="184" spans="1:12" ht="54.95" customHeight="1" x14ac:dyDescent="0.2">
      <c r="A184" s="48"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84" s="49"/>
      <c r="C184" s="49"/>
      <c r="D184" s="49"/>
      <c r="E184" s="49"/>
      <c r="F184" s="49"/>
      <c r="G184" s="49"/>
      <c r="H184" s="49"/>
      <c r="I184" s="49"/>
      <c r="J184" s="49"/>
      <c r="K184" s="49"/>
      <c r="L184" s="50"/>
    </row>
    <row r="185" spans="1:12" ht="69" customHeight="1" x14ac:dyDescent="0.2">
      <c r="A185" s="51" t="s">
        <v>54</v>
      </c>
      <c r="B185" s="52"/>
      <c r="C185" s="52"/>
      <c r="D185" s="52"/>
      <c r="E185" s="52"/>
      <c r="F185" s="52"/>
      <c r="G185" s="52"/>
      <c r="H185" s="52"/>
      <c r="I185" s="52"/>
      <c r="J185" s="52"/>
      <c r="K185" s="52"/>
      <c r="L185" s="53"/>
    </row>
    <row r="186" spans="1:12" ht="54.95" customHeight="1" x14ac:dyDescent="0.2">
      <c r="A186" s="54" t="str">
        <f>IF(C26="","____________________________(izvođač),  OIB:________________, _________________________(adresa), _______________________(mjesto) kao Primatelj (novi vjerovnik) kojeg zastupa ____________________(osoba ovlaštena za zastupanje) (u daljnjem tekstu: Cesionar)",C26 &amp; " (OIB:"&amp;K26&amp;"), "&amp;C27&amp;", "&amp;I27&amp;" "&amp;K27&amp;", kao Primatelj (novi vjerovnik) kojeg zastupa "&amp;G26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86" s="55"/>
      <c r="C186" s="55"/>
      <c r="D186" s="55"/>
      <c r="E186" s="55"/>
      <c r="F186" s="55"/>
      <c r="G186" s="55"/>
      <c r="H186" s="55"/>
      <c r="I186" s="55"/>
      <c r="J186" s="55"/>
      <c r="K186" s="55"/>
      <c r="L186" s="56"/>
    </row>
    <row r="187" spans="1:12" ht="30" customHeight="1" x14ac:dyDescent="0.2">
      <c r="A187" s="57" t="str">
        <f>IF($C$4="","Sklopili su u mjestu ______________________ dana ______________________ sljedeći","Sklopili su u mjestu "&amp;$G$8&amp;" dana " &amp;TEXT(sys!B1,"DD.MM.YYYY") &amp; " sljedeći")</f>
        <v>Sklopili su u mjestu ______________________ dana ______________________ sljedeći</v>
      </c>
      <c r="B187" s="58"/>
      <c r="C187" s="58"/>
      <c r="D187" s="58"/>
      <c r="E187" s="58"/>
      <c r="F187" s="58"/>
      <c r="G187" s="58"/>
      <c r="H187" s="58"/>
      <c r="I187" s="58"/>
      <c r="J187" s="58"/>
      <c r="K187" s="58"/>
      <c r="L187" s="59"/>
    </row>
    <row r="188" spans="1:12" ht="60" customHeight="1" x14ac:dyDescent="0.2">
      <c r="A188" s="28" t="s">
        <v>9</v>
      </c>
      <c r="B188" s="29"/>
      <c r="C188" s="29"/>
      <c r="D188" s="29"/>
      <c r="E188" s="29"/>
      <c r="F188" s="29"/>
      <c r="G188" s="29"/>
      <c r="H188" s="29"/>
      <c r="I188" s="29"/>
      <c r="J188" s="29"/>
      <c r="K188" s="29"/>
      <c r="L188" s="30"/>
    </row>
    <row r="189" spans="1:12" ht="30" customHeight="1" x14ac:dyDescent="0.2">
      <c r="A189" s="28" t="s">
        <v>10</v>
      </c>
      <c r="B189" s="31"/>
      <c r="C189" s="31"/>
      <c r="D189" s="31"/>
      <c r="E189" s="31"/>
      <c r="F189" s="31"/>
      <c r="G189" s="31"/>
      <c r="H189" s="31"/>
      <c r="I189" s="31"/>
      <c r="J189" s="31"/>
      <c r="K189" s="31"/>
      <c r="L189" s="32"/>
    </row>
    <row r="190" spans="1:12" ht="32.1" customHeight="1" x14ac:dyDescent="0.2">
      <c r="A190" s="34" t="s">
        <v>11</v>
      </c>
      <c r="B190" s="35"/>
      <c r="C190" s="35"/>
      <c r="D190" s="35"/>
      <c r="E190" s="35"/>
      <c r="F190" s="35"/>
      <c r="G190" s="35"/>
      <c r="H190" s="35"/>
      <c r="I190" s="35"/>
      <c r="J190" s="35"/>
      <c r="K190" s="35"/>
      <c r="L190" s="36"/>
    </row>
    <row r="191" spans="1:12" ht="40.5" customHeight="1" x14ac:dyDescent="0.2">
      <c r="A191" s="28" t="s">
        <v>12</v>
      </c>
      <c r="B191" s="31"/>
      <c r="C191" s="31"/>
      <c r="D191" s="31"/>
      <c r="E191" s="31"/>
      <c r="F191" s="31"/>
      <c r="G191" s="31"/>
      <c r="H191" s="31"/>
      <c r="I191" s="31"/>
      <c r="J191" s="31"/>
      <c r="K191" s="31"/>
      <c r="L191" s="32"/>
    </row>
    <row r="192" spans="1:12" ht="69.95" customHeight="1" x14ac:dyDescent="0.2">
      <c r="A192" s="48" t="str">
        <f>IF(C28="","Ugovorne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"&amp;C28&amp;" od "&amp;TEXT(I28,"DD.MM.YYYY")&amp;"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192" s="49"/>
      <c r="C192" s="49"/>
      <c r="D192" s="49"/>
      <c r="E192" s="49"/>
      <c r="F192" s="49"/>
      <c r="G192" s="49"/>
      <c r="H192" s="49"/>
      <c r="I192" s="49"/>
      <c r="J192" s="49"/>
      <c r="K192" s="49"/>
      <c r="L192" s="50"/>
    </row>
    <row r="193" spans="1:12" ht="30" customHeight="1" x14ac:dyDescent="0.2">
      <c r="A193" s="28" t="s">
        <v>13</v>
      </c>
      <c r="B193" s="31"/>
      <c r="C193" s="31"/>
      <c r="D193" s="31"/>
      <c r="E193" s="31"/>
      <c r="F193" s="31"/>
      <c r="G193" s="31"/>
      <c r="H193" s="31"/>
      <c r="I193" s="31"/>
      <c r="J193" s="31"/>
      <c r="K193" s="31"/>
      <c r="L193" s="32"/>
    </row>
    <row r="194" spans="1:12" ht="168" customHeight="1" x14ac:dyDescent="0.2">
      <c r="A194" s="51" t="s">
        <v>14</v>
      </c>
      <c r="B194" s="82"/>
      <c r="C194" s="82"/>
      <c r="D194" s="82"/>
      <c r="E194" s="82"/>
      <c r="F194" s="82"/>
      <c r="G194" s="82"/>
      <c r="H194" s="82"/>
      <c r="I194" s="82"/>
      <c r="J194" s="82"/>
      <c r="K194" s="82"/>
      <c r="L194" s="83"/>
    </row>
    <row r="195" spans="1:12" ht="30" customHeight="1" x14ac:dyDescent="0.2">
      <c r="A195" s="79" t="s">
        <v>15</v>
      </c>
      <c r="B195" s="80"/>
      <c r="C195" s="80"/>
      <c r="D195" s="80"/>
      <c r="E195" s="80"/>
      <c r="F195" s="80"/>
      <c r="G195" s="80"/>
      <c r="H195" s="80"/>
      <c r="I195" s="80"/>
      <c r="J195" s="80"/>
      <c r="K195" s="80"/>
      <c r="L195" s="81"/>
    </row>
    <row r="196" spans="1:12" ht="54.95" customHeight="1" x14ac:dyDescent="0.2">
      <c r="A196" s="48" t="str">
        <f>IF(C30="","Iznos iz članka 2. ovog Ugovora Cesus će uplatiti Cesionaru u korist žiro računa broj ______________________________ kod banke _____________________________"&amp;".","Iznos iz članka 2. ovog Ugovora Cesus će uplatiti Cesionaru u korist žiro računa broj "&amp; J30 &amp;" kod banke "&amp;C30&amp;".")</f>
        <v>Iznos iz članka 2. ovog Ugovora Cesus će uplatiti Cesionaru u korist žiro računa broj ______________________________ kod banke _____________________________.</v>
      </c>
      <c r="B196" s="49"/>
      <c r="C196" s="49"/>
      <c r="D196" s="49"/>
      <c r="E196" s="49"/>
      <c r="F196" s="49"/>
      <c r="G196" s="49"/>
      <c r="H196" s="49"/>
      <c r="I196" s="49"/>
      <c r="J196" s="49"/>
      <c r="K196" s="49"/>
      <c r="L196" s="50"/>
    </row>
    <row r="197" spans="1:12" ht="30" customHeight="1" x14ac:dyDescent="0.2">
      <c r="A197" s="28" t="s">
        <v>16</v>
      </c>
      <c r="B197" s="31"/>
      <c r="C197" s="31"/>
      <c r="D197" s="31"/>
      <c r="E197" s="31"/>
      <c r="F197" s="31"/>
      <c r="G197" s="31"/>
      <c r="H197" s="31"/>
      <c r="I197" s="31"/>
      <c r="J197" s="31"/>
      <c r="K197" s="31"/>
      <c r="L197" s="32"/>
    </row>
    <row r="198" spans="1:12" ht="35.1" customHeight="1" x14ac:dyDescent="0.2">
      <c r="A198" s="72" t="s">
        <v>37</v>
      </c>
      <c r="B198" s="31"/>
      <c r="C198" s="31"/>
      <c r="D198" s="31"/>
      <c r="E198" s="31"/>
      <c r="F198" s="31"/>
      <c r="G198" s="31"/>
      <c r="H198" s="31"/>
      <c r="I198" s="31"/>
      <c r="J198" s="31"/>
      <c r="K198" s="31"/>
      <c r="L198" s="32"/>
    </row>
    <row r="199" spans="1:12" ht="30" customHeight="1" x14ac:dyDescent="0.2">
      <c r="A199" s="28" t="s">
        <v>17</v>
      </c>
      <c r="B199" s="31"/>
      <c r="C199" s="31"/>
      <c r="D199" s="31"/>
      <c r="E199" s="31"/>
      <c r="F199" s="31"/>
      <c r="G199" s="31"/>
      <c r="H199" s="31"/>
      <c r="I199" s="31"/>
      <c r="J199" s="31"/>
      <c r="K199" s="31"/>
      <c r="L199" s="32"/>
    </row>
    <row r="200" spans="1:12" ht="159" customHeight="1" thickBot="1" x14ac:dyDescent="0.25">
      <c r="A200" s="73" t="s">
        <v>42</v>
      </c>
      <c r="B200" s="74"/>
      <c r="C200" s="74"/>
      <c r="D200" s="74"/>
      <c r="E200" s="74"/>
      <c r="F200" s="74"/>
      <c r="G200" s="74"/>
      <c r="H200" s="74"/>
      <c r="I200" s="74"/>
      <c r="J200" s="74"/>
      <c r="K200" s="74"/>
      <c r="L200" s="75"/>
    </row>
    <row r="201" spans="1:12" ht="30" customHeight="1" x14ac:dyDescent="0.2">
      <c r="A201" s="76" t="s">
        <v>18</v>
      </c>
      <c r="B201" s="77"/>
      <c r="C201" s="77"/>
      <c r="D201" s="77"/>
      <c r="E201" s="77"/>
      <c r="F201" s="77"/>
      <c r="G201" s="77"/>
      <c r="H201" s="77"/>
      <c r="I201" s="77"/>
      <c r="J201" s="77"/>
      <c r="K201" s="77"/>
      <c r="L201" s="78"/>
    </row>
    <row r="202" spans="1:12" ht="93" customHeight="1" x14ac:dyDescent="0.2">
      <c r="A202" s="51" t="s">
        <v>19</v>
      </c>
      <c r="B202" s="52"/>
      <c r="C202" s="52"/>
      <c r="D202" s="52"/>
      <c r="E202" s="52"/>
      <c r="F202" s="52"/>
      <c r="G202" s="52"/>
      <c r="H202" s="52"/>
      <c r="I202" s="52"/>
      <c r="J202" s="52"/>
      <c r="K202" s="52"/>
      <c r="L202" s="53"/>
    </row>
    <row r="203" spans="1:12" ht="30" customHeight="1" x14ac:dyDescent="0.2">
      <c r="A203" s="79" t="s">
        <v>20</v>
      </c>
      <c r="B203" s="80"/>
      <c r="C203" s="80"/>
      <c r="D203" s="80"/>
      <c r="E203" s="80"/>
      <c r="F203" s="80"/>
      <c r="G203" s="80"/>
      <c r="H203" s="80"/>
      <c r="I203" s="80"/>
      <c r="J203" s="80"/>
      <c r="K203" s="80"/>
      <c r="L203" s="81"/>
    </row>
    <row r="204" spans="1:12" ht="122.1" customHeight="1" x14ac:dyDescent="0.2">
      <c r="A204" s="51" t="s">
        <v>39</v>
      </c>
      <c r="B204" s="82"/>
      <c r="C204" s="82"/>
      <c r="D204" s="82"/>
      <c r="E204" s="82"/>
      <c r="F204" s="82"/>
      <c r="G204" s="82"/>
      <c r="H204" s="82"/>
      <c r="I204" s="82"/>
      <c r="J204" s="82"/>
      <c r="K204" s="82"/>
      <c r="L204" s="83"/>
    </row>
    <row r="205" spans="1:12" ht="30" customHeight="1" x14ac:dyDescent="0.2">
      <c r="A205" s="28" t="s">
        <v>21</v>
      </c>
      <c r="B205" s="31"/>
      <c r="C205" s="31"/>
      <c r="D205" s="31"/>
      <c r="E205" s="31"/>
      <c r="F205" s="31"/>
      <c r="G205" s="31"/>
      <c r="H205" s="31"/>
      <c r="I205" s="31"/>
      <c r="J205" s="31"/>
      <c r="K205" s="31"/>
      <c r="L205" s="32"/>
    </row>
    <row r="206" spans="1:12" ht="30" customHeight="1" x14ac:dyDescent="0.2">
      <c r="A206" s="87" t="s">
        <v>22</v>
      </c>
      <c r="B206" s="80"/>
      <c r="C206" s="80"/>
      <c r="D206" s="80"/>
      <c r="E206" s="80"/>
      <c r="F206" s="80"/>
      <c r="G206" s="80"/>
      <c r="H206" s="80"/>
      <c r="I206" s="80"/>
      <c r="J206" s="80"/>
      <c r="K206" s="80"/>
      <c r="L206" s="81"/>
    </row>
    <row r="207" spans="1:12" ht="30" customHeight="1" x14ac:dyDescent="0.2">
      <c r="A207" s="28" t="s">
        <v>23</v>
      </c>
      <c r="B207" s="31"/>
      <c r="C207" s="31"/>
      <c r="D207" s="31"/>
      <c r="E207" s="31"/>
      <c r="F207" s="31"/>
      <c r="G207" s="31"/>
      <c r="H207" s="31"/>
      <c r="I207" s="31"/>
      <c r="J207" s="31"/>
      <c r="K207" s="31"/>
      <c r="L207" s="32"/>
    </row>
    <row r="208" spans="1:12" ht="27.95" customHeight="1" x14ac:dyDescent="0.2">
      <c r="A208" s="72" t="s">
        <v>38</v>
      </c>
      <c r="B208" s="31"/>
      <c r="C208" s="31"/>
      <c r="D208" s="31"/>
      <c r="E208" s="31"/>
      <c r="F208" s="31"/>
      <c r="G208" s="31"/>
      <c r="H208" s="31"/>
      <c r="I208" s="31"/>
      <c r="J208" s="31"/>
      <c r="K208" s="31"/>
      <c r="L208" s="32"/>
    </row>
    <row r="209" spans="1:12" ht="30" customHeight="1" x14ac:dyDescent="0.2">
      <c r="A209" s="14"/>
      <c r="B209" s="15"/>
      <c r="C209" s="15"/>
      <c r="D209" s="15"/>
      <c r="E209" s="15"/>
      <c r="F209" s="15"/>
      <c r="G209" s="15"/>
      <c r="H209" s="15"/>
      <c r="I209" s="15"/>
      <c r="J209" s="15"/>
      <c r="K209" s="15"/>
      <c r="L209" s="16"/>
    </row>
    <row r="210" spans="1:12" ht="27.95" customHeight="1" x14ac:dyDescent="0.25">
      <c r="A210" s="88" t="s">
        <v>24</v>
      </c>
      <c r="B210" s="89"/>
      <c r="C210" s="89"/>
      <c r="D210" s="89" t="s">
        <v>26</v>
      </c>
      <c r="E210" s="89"/>
      <c r="F210" s="89"/>
      <c r="G210" s="89"/>
      <c r="H210" s="89"/>
      <c r="I210" s="89" t="s">
        <v>27</v>
      </c>
      <c r="J210" s="89"/>
      <c r="K210" s="89"/>
      <c r="L210" s="90"/>
    </row>
    <row r="211" spans="1:12" ht="27.95" customHeight="1" x14ac:dyDescent="0.2">
      <c r="A211" s="51" t="str">
        <f>IF($C$4="","(Građanin)","("&amp;$C$4&amp;" "&amp;$C$5&amp;")" )</f>
        <v>(Građanin)</v>
      </c>
      <c r="B211" s="52"/>
      <c r="C211" s="52"/>
      <c r="D211" s="52" t="s">
        <v>41</v>
      </c>
      <c r="E211" s="52"/>
      <c r="F211" s="52"/>
      <c r="G211" s="52"/>
      <c r="H211" s="52"/>
      <c r="I211" s="52" t="str">
        <f>IF(C26="","(Izvođač)","("&amp;C26&amp;")")</f>
        <v>(Izvođač)</v>
      </c>
      <c r="J211" s="52"/>
      <c r="K211" s="52"/>
      <c r="L211" s="53"/>
    </row>
    <row r="212" spans="1:12" ht="18" x14ac:dyDescent="0.25">
      <c r="A212" s="17" t="s">
        <v>25</v>
      </c>
      <c r="B212" s="18"/>
      <c r="C212" s="18"/>
      <c r="D212" s="18"/>
      <c r="E212" s="18"/>
      <c r="F212" s="18"/>
      <c r="G212" s="18"/>
      <c r="H212" s="18"/>
      <c r="I212" s="18"/>
      <c r="J212" s="18"/>
      <c r="K212" s="18"/>
      <c r="L212" s="19"/>
    </row>
    <row r="213" spans="1:12" ht="15" thickBot="1" x14ac:dyDescent="0.25">
      <c r="A213" s="20"/>
      <c r="B213" s="21"/>
      <c r="C213" s="21"/>
      <c r="D213" s="21"/>
      <c r="E213" s="21"/>
      <c r="F213" s="21"/>
      <c r="G213" s="21"/>
      <c r="H213" s="21"/>
      <c r="I213" s="21"/>
      <c r="J213" s="21"/>
      <c r="K213" s="21"/>
      <c r="L213" s="22"/>
    </row>
  </sheetData>
  <sheetProtection algorithmName="SHA-512" hashValue="/PziaCV0mHjK73LlTAC3SIEkhRfAfLYxoUU8FH3Aw5ZIt33GM7O+bX/6DmUsyvbBkgUcNF84DqN8mG4J59PNYg==" saltValue="mFh6VH5DEcDWhS/Gg+Kp6Q==" spinCount="100000" sheet="1" selectLockedCells="1"/>
  <protectedRanges>
    <protectedRange sqref="D38:L39" name="Raspon3_1"/>
    <protectedRange sqref="D41:L43" name="Raspon3_2"/>
    <protectedRange sqref="D45:L45" name="Raspon3"/>
  </protectedRanges>
  <mergeCells count="299">
    <mergeCell ref="A164:L164"/>
    <mergeCell ref="A165:L165"/>
    <mergeCell ref="A154:L154"/>
    <mergeCell ref="A155:L155"/>
    <mergeCell ref="A156:L156"/>
    <mergeCell ref="D144:H144"/>
    <mergeCell ref="I144:L144"/>
    <mergeCell ref="A145:C145"/>
    <mergeCell ref="D145:H145"/>
    <mergeCell ref="I145:L145"/>
    <mergeCell ref="A136:L136"/>
    <mergeCell ref="A137:L137"/>
    <mergeCell ref="A157:L157"/>
    <mergeCell ref="A204:L204"/>
    <mergeCell ref="A197:L197"/>
    <mergeCell ref="A175:L175"/>
    <mergeCell ref="A177:C177"/>
    <mergeCell ref="D177:H177"/>
    <mergeCell ref="I177:L177"/>
    <mergeCell ref="A166:L166"/>
    <mergeCell ref="A167:L167"/>
    <mergeCell ref="A168:L168"/>
    <mergeCell ref="A169:L169"/>
    <mergeCell ref="A170:L170"/>
    <mergeCell ref="A171:L171"/>
    <mergeCell ref="A160:L160"/>
    <mergeCell ref="A161:L161"/>
    <mergeCell ref="A162:L162"/>
    <mergeCell ref="A163:L163"/>
    <mergeCell ref="A187:L187"/>
    <mergeCell ref="A188:L188"/>
    <mergeCell ref="A189:L189"/>
    <mergeCell ref="A191:L191"/>
    <mergeCell ref="A192:L192"/>
    <mergeCell ref="A49:L49"/>
    <mergeCell ref="A45:B45"/>
    <mergeCell ref="C45:L45"/>
    <mergeCell ref="A183:L183"/>
    <mergeCell ref="C70:K70"/>
    <mergeCell ref="A53:L53"/>
    <mergeCell ref="A173:L173"/>
    <mergeCell ref="A46:C46"/>
    <mergeCell ref="D46:L46"/>
    <mergeCell ref="A186:L186"/>
    <mergeCell ref="A184:L184"/>
    <mergeCell ref="A185:L185"/>
    <mergeCell ref="A174:L174"/>
    <mergeCell ref="A181:L181"/>
    <mergeCell ref="A182:L182"/>
    <mergeCell ref="A47:L47"/>
    <mergeCell ref="A48:L48"/>
    <mergeCell ref="A142:L142"/>
    <mergeCell ref="A144:C144"/>
    <mergeCell ref="A202:L202"/>
    <mergeCell ref="A199:L199"/>
    <mergeCell ref="A200:L200"/>
    <mergeCell ref="A190:L190"/>
    <mergeCell ref="I211:L211"/>
    <mergeCell ref="A203:L203"/>
    <mergeCell ref="A196:L196"/>
    <mergeCell ref="A194:L194"/>
    <mergeCell ref="A195:L195"/>
    <mergeCell ref="A211:C211"/>
    <mergeCell ref="D211:H211"/>
    <mergeCell ref="A201:L201"/>
    <mergeCell ref="A198:L198"/>
    <mergeCell ref="A193:L193"/>
    <mergeCell ref="A205:L205"/>
    <mergeCell ref="A206:L206"/>
    <mergeCell ref="A207:L207"/>
    <mergeCell ref="A208:L208"/>
    <mergeCell ref="A210:C210"/>
    <mergeCell ref="D210:H210"/>
    <mergeCell ref="I210:L210"/>
    <mergeCell ref="A178:C178"/>
    <mergeCell ref="D178:H178"/>
    <mergeCell ref="I178:L178"/>
    <mergeCell ref="C39:L39"/>
    <mergeCell ref="A57:B57"/>
    <mergeCell ref="C57:K57"/>
    <mergeCell ref="A71:B71"/>
    <mergeCell ref="A75:L75"/>
    <mergeCell ref="A52:L52"/>
    <mergeCell ref="C63:K63"/>
    <mergeCell ref="A172:L172"/>
    <mergeCell ref="C42:L42"/>
    <mergeCell ref="A43:B43"/>
    <mergeCell ref="C43:L43"/>
    <mergeCell ref="A40:L40"/>
    <mergeCell ref="A158:L158"/>
    <mergeCell ref="A159:L159"/>
    <mergeCell ref="A148:L148"/>
    <mergeCell ref="A149:L149"/>
    <mergeCell ref="A150:L150"/>
    <mergeCell ref="A151:L151"/>
    <mergeCell ref="A152:L152"/>
    <mergeCell ref="A153:L153"/>
    <mergeCell ref="A44:L44"/>
    <mergeCell ref="J30:L30"/>
    <mergeCell ref="F27:H27"/>
    <mergeCell ref="A29:B29"/>
    <mergeCell ref="F29:H29"/>
    <mergeCell ref="C29:E29"/>
    <mergeCell ref="I29:L29"/>
    <mergeCell ref="I27:J27"/>
    <mergeCell ref="C28:E28"/>
    <mergeCell ref="A82:L82"/>
    <mergeCell ref="A42:B42"/>
    <mergeCell ref="A31:L31"/>
    <mergeCell ref="A32:L32"/>
    <mergeCell ref="A37:L37"/>
    <mergeCell ref="A38:B38"/>
    <mergeCell ref="C38:L38"/>
    <mergeCell ref="A35:L35"/>
    <mergeCell ref="A39:B39"/>
    <mergeCell ref="A58:L58"/>
    <mergeCell ref="A59:L59"/>
    <mergeCell ref="A33:L33"/>
    <mergeCell ref="A34:D34"/>
    <mergeCell ref="E34:L34"/>
    <mergeCell ref="A76:L76"/>
    <mergeCell ref="A68:L68"/>
    <mergeCell ref="A23:B23"/>
    <mergeCell ref="A28:B28"/>
    <mergeCell ref="C24:E24"/>
    <mergeCell ref="A26:B26"/>
    <mergeCell ref="C26:E26"/>
    <mergeCell ref="G26:I26"/>
    <mergeCell ref="A30:B30"/>
    <mergeCell ref="C30:G30"/>
    <mergeCell ref="H30:I30"/>
    <mergeCell ref="I12:J12"/>
    <mergeCell ref="K12:L12"/>
    <mergeCell ref="G11:I11"/>
    <mergeCell ref="K11:L11"/>
    <mergeCell ref="C11:E11"/>
    <mergeCell ref="A11:B11"/>
    <mergeCell ref="A12:B12"/>
    <mergeCell ref="C12:E12"/>
    <mergeCell ref="F12:H12"/>
    <mergeCell ref="A1:L1"/>
    <mergeCell ref="A2:L2"/>
    <mergeCell ref="A3:L3"/>
    <mergeCell ref="A4:B4"/>
    <mergeCell ref="C4:L4"/>
    <mergeCell ref="A8:B8"/>
    <mergeCell ref="A10:L10"/>
    <mergeCell ref="C8:E8"/>
    <mergeCell ref="F8:L8"/>
    <mergeCell ref="C9:L9"/>
    <mergeCell ref="A5:B5"/>
    <mergeCell ref="C5:L5"/>
    <mergeCell ref="A6:B6"/>
    <mergeCell ref="C6:L6"/>
    <mergeCell ref="A9:B9"/>
    <mergeCell ref="A7:B7"/>
    <mergeCell ref="C7:L7"/>
    <mergeCell ref="C14:E14"/>
    <mergeCell ref="F14:H14"/>
    <mergeCell ref="C19:E19"/>
    <mergeCell ref="F19:H19"/>
    <mergeCell ref="C16:E16"/>
    <mergeCell ref="G16:I16"/>
    <mergeCell ref="A13:B13"/>
    <mergeCell ref="A21:B21"/>
    <mergeCell ref="F13:H13"/>
    <mergeCell ref="I14:L14"/>
    <mergeCell ref="H15:I15"/>
    <mergeCell ref="A18:B18"/>
    <mergeCell ref="K16:L16"/>
    <mergeCell ref="A16:B16"/>
    <mergeCell ref="A17:B17"/>
    <mergeCell ref="C17:E17"/>
    <mergeCell ref="I13:L13"/>
    <mergeCell ref="F17:H17"/>
    <mergeCell ref="I17:J17"/>
    <mergeCell ref="K17:L17"/>
    <mergeCell ref="F18:H18"/>
    <mergeCell ref="J15:L15"/>
    <mergeCell ref="I18:L18"/>
    <mergeCell ref="K21:L21"/>
    <mergeCell ref="J20:L20"/>
    <mergeCell ref="C20:G20"/>
    <mergeCell ref="K26:L26"/>
    <mergeCell ref="C21:E21"/>
    <mergeCell ref="C23:E23"/>
    <mergeCell ref="G21:I21"/>
    <mergeCell ref="A20:B20"/>
    <mergeCell ref="I19:L19"/>
    <mergeCell ref="F22:H22"/>
    <mergeCell ref="H20:I20"/>
    <mergeCell ref="A19:B19"/>
    <mergeCell ref="I22:J22"/>
    <mergeCell ref="K22:L22"/>
    <mergeCell ref="H25:I25"/>
    <mergeCell ref="I23:L23"/>
    <mergeCell ref="J25:L25"/>
    <mergeCell ref="F24:H24"/>
    <mergeCell ref="I24:L24"/>
    <mergeCell ref="F23:H23"/>
    <mergeCell ref="A22:B22"/>
    <mergeCell ref="C22:E22"/>
    <mergeCell ref="A25:B25"/>
    <mergeCell ref="C25:G25"/>
    <mergeCell ref="A24:B24"/>
    <mergeCell ref="A15:B15"/>
    <mergeCell ref="C15:G15"/>
    <mergeCell ref="C13:E13"/>
    <mergeCell ref="A79:B79"/>
    <mergeCell ref="C79:K79"/>
    <mergeCell ref="A74:L74"/>
    <mergeCell ref="A69:L69"/>
    <mergeCell ref="A67:L67"/>
    <mergeCell ref="A14:B14"/>
    <mergeCell ref="C18:E18"/>
    <mergeCell ref="C71:K71"/>
    <mergeCell ref="A27:B27"/>
    <mergeCell ref="C27:E27"/>
    <mergeCell ref="A61:L61"/>
    <mergeCell ref="C62:K62"/>
    <mergeCell ref="A66:L66"/>
    <mergeCell ref="K27:L27"/>
    <mergeCell ref="F28:H28"/>
    <mergeCell ref="I28:L28"/>
    <mergeCell ref="A77:L77"/>
    <mergeCell ref="C78:K78"/>
    <mergeCell ref="A55:B55"/>
    <mergeCell ref="A41:B41"/>
    <mergeCell ref="C41:L41"/>
    <mergeCell ref="A138:L138"/>
    <mergeCell ref="A139:L139"/>
    <mergeCell ref="A140:L140"/>
    <mergeCell ref="A141:L141"/>
    <mergeCell ref="A130:L130"/>
    <mergeCell ref="A131:L131"/>
    <mergeCell ref="A132:L132"/>
    <mergeCell ref="A133:L133"/>
    <mergeCell ref="A134:L134"/>
    <mergeCell ref="A135:L135"/>
    <mergeCell ref="A124:L124"/>
    <mergeCell ref="A125:L125"/>
    <mergeCell ref="A126:L126"/>
    <mergeCell ref="A127:L127"/>
    <mergeCell ref="A128:L128"/>
    <mergeCell ref="A129:L129"/>
    <mergeCell ref="A118:L118"/>
    <mergeCell ref="A119:L119"/>
    <mergeCell ref="A120:L120"/>
    <mergeCell ref="A121:L121"/>
    <mergeCell ref="A122:L122"/>
    <mergeCell ref="A123:L123"/>
    <mergeCell ref="A112:C112"/>
    <mergeCell ref="D112:H112"/>
    <mergeCell ref="I112:L112"/>
    <mergeCell ref="A115:L115"/>
    <mergeCell ref="A116:L116"/>
    <mergeCell ref="A117:L117"/>
    <mergeCell ref="A105:L105"/>
    <mergeCell ref="A106:L106"/>
    <mergeCell ref="A107:L107"/>
    <mergeCell ref="A108:L108"/>
    <mergeCell ref="A109:L109"/>
    <mergeCell ref="A111:C111"/>
    <mergeCell ref="D111:H111"/>
    <mergeCell ref="I111:L111"/>
    <mergeCell ref="A99:L99"/>
    <mergeCell ref="A100:L100"/>
    <mergeCell ref="A101:L101"/>
    <mergeCell ref="A102:L102"/>
    <mergeCell ref="A103:L103"/>
    <mergeCell ref="A104:L104"/>
    <mergeCell ref="A93:L93"/>
    <mergeCell ref="A94:L94"/>
    <mergeCell ref="A95:L95"/>
    <mergeCell ref="A96:L96"/>
    <mergeCell ref="A97:L97"/>
    <mergeCell ref="A98:L98"/>
    <mergeCell ref="A89:L89"/>
    <mergeCell ref="A90:L90"/>
    <mergeCell ref="M31:M32"/>
    <mergeCell ref="M47:M48"/>
    <mergeCell ref="A91:L91"/>
    <mergeCell ref="A92:L92"/>
    <mergeCell ref="A50:L50"/>
    <mergeCell ref="A51:L51"/>
    <mergeCell ref="A63:B63"/>
    <mergeCell ref="A83:L83"/>
    <mergeCell ref="A84:L84"/>
    <mergeCell ref="A85:L85"/>
    <mergeCell ref="A86:L86"/>
    <mergeCell ref="A87:L87"/>
    <mergeCell ref="A88:L88"/>
    <mergeCell ref="A60:L60"/>
    <mergeCell ref="C54:K54"/>
    <mergeCell ref="C55:K55"/>
    <mergeCell ref="K36:L36"/>
    <mergeCell ref="A36:C36"/>
    <mergeCell ref="D36:F36"/>
    <mergeCell ref="G36:J36"/>
  </mergeCells>
  <conditionalFormatting sqref="C54:K54">
    <cfRule type="expression" dxfId="3" priority="29" stopIfTrue="1">
      <formula>$C$11&lt;&gt;""</formula>
    </cfRule>
  </conditionalFormatting>
  <conditionalFormatting sqref="C62:K62">
    <cfRule type="expression" dxfId="2" priority="27" stopIfTrue="1">
      <formula>$C$16&lt;&gt;""</formula>
    </cfRule>
  </conditionalFormatting>
  <conditionalFormatting sqref="C70:K70">
    <cfRule type="expression" dxfId="1" priority="24" stopIfTrue="1">
      <formula>$C$21&lt;&gt;""</formula>
    </cfRule>
  </conditionalFormatting>
  <conditionalFormatting sqref="C78:K78">
    <cfRule type="expression" dxfId="0" priority="20" stopIfTrue="1">
      <formula>$C$26&lt;&gt;""</formula>
    </cfRule>
  </conditionalFormatting>
  <dataValidations xWindow="842" yWindow="683" count="12">
    <dataValidation allowBlank="1" showErrorMessage="1" promptTitle="Napomena" prompt="Upisati poštanski broj" sqref="C8:E8" xr:uid="{7B8D0CAC-F210-499B-9797-7C4855CFF5A5}"/>
    <dataValidation allowBlank="1" showErrorMessage="1" errorTitle="UPOZORENJE" promptTitle="NAPOMENA" sqref="C5:L5 C7" xr:uid="{6E47F0E4-D653-476A-8082-D4151F613724}"/>
    <dataValidation allowBlank="1" showInputMessage="1" showErrorMessage="1" errorTitle="INFO" error="Odabrati jednu od vrijednosti iz padajućeg izbornika" sqref="C4:L4" xr:uid="{5D62A433-245E-4E76-B6C0-98098E0293BC}"/>
    <dataValidation allowBlank="1" showInputMessage="1" showErrorMessage="1" promptTitle="NAPOMENA:" prompt="Upisati poštanski broj" sqref="I12:J12 I17:J17 I22:J22 I27:J27" xr:uid="{CA12ABFC-272E-45D1-A43E-1DC04F382192}"/>
    <dataValidation type="textLength" allowBlank="1" showInputMessage="1" showErrorMessage="1" errorTitle="UPOZORENJE" error="OIB broj sadrži 11 znakova. Molimo Vas da unesete točan OIB broj. Hvala." promptTitle="NAPOMENA" prompt="OIB sadrži 11 znakova. Molimo Vas da unesete točan OIB broj. Hvala." sqref="K11:L11 K16:L16 K21:L21 K26:L26 C6:L6" xr:uid="{9F2CAC48-5F3F-40B6-8EE0-374FA523A4A1}">
      <formula1>11</formula1>
      <formula2>11</formula2>
    </dataValidation>
    <dataValidation allowBlank="1" showInputMessage="1" showErrorMessage="1" errorTitle="Upozorenje" error="Potrebno je odabrati jednu od opcija iz padajućeg izbornika." sqref="C9" xr:uid="{A72CA9CD-C860-4EE9-BC27-84BDC81390F1}"/>
    <dataValidation type="decimal" operator="greaterThan" allowBlank="1" showInputMessage="1" showErrorMessage="1" errorTitle="UPOZORENJE" error="Unjeti samo brojčane vrijednosti veće od nule!" promptTitle="NAPOMENA" prompt="Koristiti decimalni zarez (,)" sqref="C14:E14 I14:L14 C24:E24 I24:L24 C19:E19 I19:L19 C29:E29 I29:L29" xr:uid="{3C07D127-DE33-4B94-B7B8-54EBE79B938A}">
      <formula1>0</formula1>
    </dataValidation>
    <dataValidation type="decimal" operator="greaterThan" allowBlank="1" showInputMessage="1" showErrorMessage="1" errorTitle="UPOZORENJE" error="Unjeti samo brojčane vrijednosti veće od nule!" promptTitle="NAPOMENA" prompt="Koristiti decimalni zarez" sqref="C42:L43 C39:L39" xr:uid="{5742B0D7-D379-40FB-9A72-279E9263B49F}">
      <formula1>0</formula1>
    </dataValidation>
    <dataValidation allowBlank="1" showInputMessage="1" showErrorMessage="1" promptTitle="NAPOMENA:" prompt="Upišite mjesto" sqref="K12:L12 K17:L17 K22:L22 K27:L27" xr:uid="{F03724A5-6A8C-4E53-B10F-DAA527300B1C}"/>
    <dataValidation type="textLength" operator="equal" allowBlank="1" showInputMessage="1" showErrorMessage="1" errorTitle="UPOZORENJE" error="IBAN broj se sastoji od 21 znaka. Molimo Vas da unesete točan broj računa. Hvala" promptTitle="OBAVIJEST" prompt="IBAN se sastoji od 21 znaka. Molimo Vas da unesete točan broj računa. Hvala" sqref="J15:L15 J20:L20 J25:L25 J30:L30" xr:uid="{0AD2108B-D489-4F49-B8E4-5EAA30205411}">
      <formula1>21</formula1>
    </dataValidation>
    <dataValidation type="decimal" operator="greaterThan" allowBlank="1" showInputMessage="1" showErrorMessage="1" errorTitle="UPOZORENJE!" error="Unijeti samo brojčane vrijednosti veće od 0!" promptTitle="NAPOMENA" prompt="Koristiti decimalni zarez" sqref="E34:L34" xr:uid="{D0AAAFF5-F76E-4D4D-BE7A-2606B0F21CE5}">
      <formula1>0</formula1>
    </dataValidation>
    <dataValidation type="decimal" operator="greaterThan" allowBlank="1" showInputMessage="1" showErrorMessage="1" errorTitle="UPOZORENJE" error="Unijeti samo brojčane vrijednosti veće od nule!" promptTitle="NAPOMENA" prompt="Koristiti decimalni zarez" sqref="C45:L45" xr:uid="{2595D16C-B949-4F13-8410-97A6B4B0C03C}">
      <formula1>0</formula1>
    </dataValidation>
  </dataValidations>
  <printOptions horizontalCentered="1"/>
  <pageMargins left="0" right="0" top="0.19685039370078741" bottom="0.19685039370078741" header="0" footer="0"/>
  <pageSetup paperSize="9" scale="70" fitToWidth="0" fitToHeight="0" orientation="portrait" verticalDpi="4294967293" r:id="rId1"/>
  <headerFooter>
    <oddHeader>&amp;R&amp;"Times New Roman"&amp;10&amp;K1557B7 Stupanj klasifikacije: SLUŽBENO&amp;1#_x000D_</oddHeader>
    <oddFooter>&amp;L&amp;"Times New Roman,Regular"&amp;10&amp;I&amp;K000000Stupanj klasifikacije:&amp;I&amp;K000000 &amp;"Tahoma,Regular"&amp;10&amp;B&amp;K0000C0SLUŽBENO</oddFooter>
    <evenFooter>&amp;L&amp;"Times New Roman,Regular"&amp;10&amp;I&amp;K000000Stupanj klasifikacije:&amp;I&amp;K000000 &amp;"Tahoma,Regular"&amp;10&amp;B&amp;K0000C0SLUŽBENO</evenFooter>
    <firstFooter>&amp;L&amp;"Times New Roman,Regular"&amp;10&amp;I&amp;K000000Stupanj klasifikacije:&amp;I&amp;K000000 &amp;"Tahoma,Regular"&amp;10&amp;B&amp;K0000C0SLUŽBENO</firstFooter>
  </headerFooter>
  <rowBreaks count="10" manualBreakCount="10">
    <brk id="31" max="11" man="1"/>
    <brk id="47" max="11" man="1"/>
    <brk id="82" max="11" man="1"/>
    <brk id="101" max="11" man="1"/>
    <brk id="114" max="11" man="1"/>
    <brk id="134" max="11" man="1"/>
    <brk id="147" max="11" man="1"/>
    <brk id="167" max="11" man="1"/>
    <brk id="180" max="11" man="1"/>
    <brk id="20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38" r:id="rId4" name="Check Box 18">
              <controlPr defaultSize="0" autoFill="0" autoLine="0" autoPict="0">
                <anchor moveWithCells="1">
                  <from>
                    <xdr:col>4</xdr:col>
                    <xdr:colOff>9525</xdr:colOff>
                    <xdr:row>35</xdr:row>
                    <xdr:rowOff>0</xdr:rowOff>
                  </from>
                  <to>
                    <xdr:col>4</xdr:col>
                    <xdr:colOff>9525</xdr:colOff>
                    <xdr:row>36</xdr:row>
                    <xdr:rowOff>190500</xdr:rowOff>
                  </to>
                </anchor>
              </controlPr>
            </control>
          </mc:Choice>
        </mc:AlternateContent>
        <mc:AlternateContent xmlns:mc="http://schemas.openxmlformats.org/markup-compatibility/2006">
          <mc:Choice Requires="x14">
            <control shapeId="5144" r:id="rId5" name="Check Box 24">
              <controlPr defaultSize="0" autoFill="0" autoLine="0" autoPict="0">
                <anchor moveWithCells="1">
                  <from>
                    <xdr:col>4</xdr:col>
                    <xdr:colOff>9525</xdr:colOff>
                    <xdr:row>35</xdr:row>
                    <xdr:rowOff>0</xdr:rowOff>
                  </from>
                  <to>
                    <xdr:col>4</xdr:col>
                    <xdr:colOff>9525</xdr:colOff>
                    <xdr:row>36</xdr:row>
                    <xdr:rowOff>190500</xdr:rowOff>
                  </to>
                </anchor>
              </controlPr>
            </control>
          </mc:Choice>
        </mc:AlternateContent>
        <mc:AlternateContent xmlns:mc="http://schemas.openxmlformats.org/markup-compatibility/2006">
          <mc:Choice Requires="x14">
            <control shapeId="10735" r:id="rId6" name="Check Box 4591">
              <controlPr defaultSize="0" autoFill="0" autoLine="0" autoPict="0">
                <anchor moveWithCells="1">
                  <from>
                    <xdr:col>4</xdr:col>
                    <xdr:colOff>9525</xdr:colOff>
                    <xdr:row>36</xdr:row>
                    <xdr:rowOff>0</xdr:rowOff>
                  </from>
                  <to>
                    <xdr:col>4</xdr:col>
                    <xdr:colOff>9525</xdr:colOff>
                    <xdr:row>38</xdr:row>
                    <xdr:rowOff>0</xdr:rowOff>
                  </to>
                </anchor>
              </controlPr>
            </control>
          </mc:Choice>
        </mc:AlternateContent>
        <mc:AlternateContent xmlns:mc="http://schemas.openxmlformats.org/markup-compatibility/2006">
          <mc:Choice Requires="x14">
            <control shapeId="10736" r:id="rId7" name="Check Box 4592">
              <controlPr defaultSize="0" autoFill="0" autoLine="0" autoPict="0">
                <anchor moveWithCells="1">
                  <from>
                    <xdr:col>4</xdr:col>
                    <xdr:colOff>9525</xdr:colOff>
                    <xdr:row>36</xdr:row>
                    <xdr:rowOff>0</xdr:rowOff>
                  </from>
                  <to>
                    <xdr:col>4</xdr:col>
                    <xdr:colOff>9525</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42" yWindow="683" count="6">
        <x14:dataValidation type="list" operator="greaterThan" allowBlank="1" showInputMessage="1" showErrorMessage="1" errorTitle="UPOZORENJE" error="Unesite broj veći od nule (0). Koristiti decimalni zarez." xr:uid="{463E352D-D066-4C28-B1D5-21CBF453DB73}">
          <x14:formula1>
            <xm:f>sys!$F$1:$F$2</xm:f>
          </x14:formula1>
          <xm:sqref>K36:L36</xm:sqref>
        </x14:dataValidation>
        <x14:dataValidation type="list" allowBlank="1" showInputMessage="1" showErrorMessage="1" xr:uid="{54523176-628E-4323-83C1-FA501C353F10}">
          <x14:formula1>
            <xm:f>sys!$A$1:$A$19</xm:f>
          </x14:formula1>
          <xm:sqref>C30:G30 C15:G15 C20:G20 C25:G25</xm:sqref>
        </x14:dataValidation>
        <x14:dataValidation type="list" allowBlank="1" showInputMessage="1" showErrorMessage="1" xr:uid="{F54C6D17-118D-47C7-BAFA-D5E55F59761D}">
          <x14:formula1>
            <xm:f>sys!$C$1:$C$6</xm:f>
          </x14:formula1>
          <xm:sqref>D36:F36</xm:sqref>
        </x14:dataValidation>
        <x14:dataValidation type="list" allowBlank="1" showInputMessage="1" showErrorMessage="1" xr:uid="{2004F56C-BC1E-44F8-9FA6-6A81618984FD}">
          <x14:formula1>
            <xm:f>sys!$D$1:$D$2</xm:f>
          </x14:formula1>
          <xm:sqref>C38:L38</xm:sqref>
        </x14:dataValidation>
        <x14:dataValidation type="list" allowBlank="1" showInputMessage="1" showErrorMessage="1" xr:uid="{77C3A876-8CB0-48C7-BB34-8673EAE75264}">
          <x14:formula1>
            <xm:f>sys!$E$1:$E$3</xm:f>
          </x14:formula1>
          <xm:sqref>C41:L41</xm:sqref>
        </x14:dataValidation>
        <x14:dataValidation type="date" allowBlank="1" showInputMessage="1" showErrorMessage="1" errorTitle="UPOZORENJE" error="Upisati datum u obliku dd.mm.gggg (bez točke iza godine)_x000a_Moguće je unijeti datum između 16.7.2025 godine i današnjeg datuma" promptTitle="UPOZORENJE" prompt="Upisati datum u obliku dd.mm.gggg (bez točke iza godine)_x000a_Moguće je unijeti datum između 16.7.2025 godine i današnjeg datuma" xr:uid="{B0AA6609-C315-4981-8DE2-8C32BFA9FDDC}">
          <x14:formula1>
            <xm:f>45854</xm:f>
          </x14:formula1>
          <x14:formula2>
            <xm:f>sys!$B$1</xm:f>
          </x14:formula2>
          <xm:sqref>I13:L13 I18:L18 I23:L23 I28:L28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510D-C526-4463-8559-D2867A3AD49C}">
  <sheetPr codeName="List1"/>
  <dimension ref="A1:F19"/>
  <sheetViews>
    <sheetView workbookViewId="0">
      <selection activeCell="F30" sqref="F30"/>
    </sheetView>
  </sheetViews>
  <sheetFormatPr defaultRowHeight="15" x14ac:dyDescent="0.25"/>
  <cols>
    <col min="1" max="1" width="41.7109375" customWidth="1"/>
    <col min="3" max="3" width="20.140625" customWidth="1"/>
    <col min="4" max="4" width="23.5703125" customWidth="1"/>
    <col min="5" max="5" width="13.7109375" customWidth="1"/>
    <col min="6" max="6" width="68.85546875" bestFit="1" customWidth="1"/>
  </cols>
  <sheetData>
    <row r="1" spans="1:6" x14ac:dyDescent="0.25">
      <c r="A1" t="s">
        <v>81</v>
      </c>
      <c r="B1" s="13">
        <f ca="1">TODAY()</f>
        <v>46066</v>
      </c>
      <c r="C1" t="s">
        <v>63</v>
      </c>
      <c r="D1" t="s">
        <v>69</v>
      </c>
      <c r="E1" t="s">
        <v>57</v>
      </c>
      <c r="F1" t="s">
        <v>73</v>
      </c>
    </row>
    <row r="2" spans="1:6" x14ac:dyDescent="0.25">
      <c r="A2" t="s">
        <v>82</v>
      </c>
      <c r="C2" t="s">
        <v>64</v>
      </c>
      <c r="D2" t="s">
        <v>70</v>
      </c>
      <c r="E2" t="s">
        <v>58</v>
      </c>
      <c r="F2" t="s">
        <v>74</v>
      </c>
    </row>
    <row r="3" spans="1:6" x14ac:dyDescent="0.25">
      <c r="A3" t="s">
        <v>83</v>
      </c>
      <c r="C3" t="s">
        <v>65</v>
      </c>
      <c r="E3" t="s">
        <v>52</v>
      </c>
    </row>
    <row r="4" spans="1:6" x14ac:dyDescent="0.25">
      <c r="A4" t="s">
        <v>84</v>
      </c>
      <c r="C4" t="s">
        <v>62</v>
      </c>
    </row>
    <row r="5" spans="1:6" x14ac:dyDescent="0.25">
      <c r="A5" t="s">
        <v>85</v>
      </c>
      <c r="C5" t="s">
        <v>66</v>
      </c>
    </row>
    <row r="6" spans="1:6" x14ac:dyDescent="0.25">
      <c r="A6" t="s">
        <v>86</v>
      </c>
      <c r="C6" t="s">
        <v>67</v>
      </c>
    </row>
    <row r="7" spans="1:6" x14ac:dyDescent="0.25">
      <c r="A7" t="s">
        <v>87</v>
      </c>
    </row>
    <row r="8" spans="1:6" x14ac:dyDescent="0.25">
      <c r="A8" t="s">
        <v>88</v>
      </c>
    </row>
    <row r="9" spans="1:6" x14ac:dyDescent="0.25">
      <c r="A9" t="s">
        <v>89</v>
      </c>
    </row>
    <row r="10" spans="1:6" x14ac:dyDescent="0.25">
      <c r="A10" t="s">
        <v>90</v>
      </c>
    </row>
    <row r="11" spans="1:6" x14ac:dyDescent="0.25">
      <c r="A11" t="s">
        <v>91</v>
      </c>
    </row>
    <row r="12" spans="1:6" x14ac:dyDescent="0.25">
      <c r="A12" t="s">
        <v>92</v>
      </c>
    </row>
    <row r="13" spans="1:6" x14ac:dyDescent="0.25">
      <c r="A13" t="s">
        <v>93</v>
      </c>
    </row>
    <row r="14" spans="1:6" x14ac:dyDescent="0.25">
      <c r="A14" t="s">
        <v>94</v>
      </c>
    </row>
    <row r="15" spans="1:6" x14ac:dyDescent="0.25">
      <c r="A15" t="s">
        <v>95</v>
      </c>
    </row>
    <row r="16" spans="1:6" x14ac:dyDescent="0.25">
      <c r="A16" t="s">
        <v>96</v>
      </c>
    </row>
    <row r="17" spans="1:1" x14ac:dyDescent="0.25">
      <c r="A17" t="s">
        <v>97</v>
      </c>
    </row>
    <row r="18" spans="1:1" x14ac:dyDescent="0.25">
      <c r="A18" t="s">
        <v>98</v>
      </c>
    </row>
    <row r="19" spans="1:1" x14ac:dyDescent="0.25">
      <c r="A19" t="s">
        <v>99</v>
      </c>
    </row>
  </sheetData>
  <pageMargins left="0.7" right="0.7" top="0.75" bottom="0.75" header="0.3" footer="0.3"/>
  <headerFooter>
    <oddHeader>&amp;R&amp;"Times New Roman"&amp;10&amp;K1557B7 Stupanj klasifikacije: SLUŽBENO&amp;1#_x000D_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dd526fa4-5442-4e7e-8d1e-b4e8d72336dc" value=""/>
</sisl>
</file>

<file path=customXml/itemProps1.xml><?xml version="1.0" encoding="utf-8"?>
<ds:datastoreItem xmlns:ds="http://schemas.openxmlformats.org/officeDocument/2006/customXml" ds:itemID="{6C5AD0C2-3B9F-468A-AEEE-D5C92E3F5B1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ZAHTJEV ZA ISPLATU</vt:lpstr>
      <vt:lpstr>sys</vt:lpstr>
      <vt:lpstr>'ZAHTJEV ZA ISPLATU'!Podrucje_ispisa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jasmin.mekanovic@FZOEU.hr</dc:creator>
  <cp:lastModifiedBy>Aleksandar Halavanja</cp:lastModifiedBy>
  <cp:lastPrinted>2024-07-05T07:46:01Z</cp:lastPrinted>
  <dcterms:created xsi:type="dcterms:W3CDTF">2015-01-22T09:08:44Z</dcterms:created>
  <dcterms:modified xsi:type="dcterms:W3CDTF">2026-02-13T15:33:31Z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b20f38f7-f55a-4c57-b154-4c015dc8f8eb</vt:lpwstr>
  </property>
  <property fmtid="{D5CDD505-2E9C-101B-9397-08002B2CF9AE}" pid="3" name="bjSaver">
    <vt:lpwstr>ZdBde+Og89MWJuJsUMY6T0KOc2IysbR/</vt:lpwstr>
  </property>
  <property fmtid="{D5CDD505-2E9C-101B-9397-08002B2CF9AE}" pid="4"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5" name="bjDocumentLabelXML-0">
    <vt:lpwstr>ames.com/2008/01/sie/internal/label"&gt;&lt;element uid="dd526fa4-5442-4e7e-8d1e-b4e8d72336dc" value="" /&gt;&lt;/sisl&gt;</vt:lpwstr>
  </property>
  <property fmtid="{D5CDD505-2E9C-101B-9397-08002B2CF9AE}" pid="6" name="bjDocumentSecurityLabel">
    <vt:lpwstr>SLUŽBENO</vt:lpwstr>
  </property>
  <property fmtid="{D5CDD505-2E9C-101B-9397-08002B2CF9AE}" pid="7" name="bjClsUserRVM">
    <vt:lpwstr>[]</vt:lpwstr>
  </property>
  <property fmtid="{D5CDD505-2E9C-101B-9397-08002B2CF9AE}" pid="8" name="bjLeftFooterLabel-first">
    <vt:lpwstr>&amp;"Times New Roman,Regular"&amp;10&amp;I&amp;K000000Stupanj klasifikacije:&amp;I&amp;K000000 &amp;"Tahoma,Regular"&amp;10&amp;B&amp;K0000C0SLUŽBENO</vt:lpwstr>
  </property>
  <property fmtid="{D5CDD505-2E9C-101B-9397-08002B2CF9AE}" pid="9" name="bjLeftFooterLabel-even">
    <vt:lpwstr>&amp;"Times New Roman,Regular"&amp;10&amp;I&amp;K000000Stupanj klasifikacije:&amp;I&amp;K000000 &amp;"Tahoma,Regular"&amp;10&amp;B&amp;K0000C0SLUŽBENO</vt:lpwstr>
  </property>
  <property fmtid="{D5CDD505-2E9C-101B-9397-08002B2CF9AE}" pid="10" name="bjLeftFooterLabel">
    <vt:lpwstr>&amp;"Times New Roman,Regular"&amp;10&amp;I&amp;K000000Stupanj klasifikacije:&amp;I&amp;K000000 &amp;"Tahoma,Regular"&amp;10&amp;B&amp;K0000C0SLUŽBENO</vt:lpwstr>
  </property>
  <property fmtid="{D5CDD505-2E9C-101B-9397-08002B2CF9AE}" pid="11" name="MSIP_Label_a1893c90-3802-469b-8266-11cae1d6abd9_Enabled">
    <vt:lpwstr>true</vt:lpwstr>
  </property>
  <property fmtid="{D5CDD505-2E9C-101B-9397-08002B2CF9AE}" pid="12" name="MSIP_Label_a1893c90-3802-469b-8266-11cae1d6abd9_SetDate">
    <vt:lpwstr>2026-02-12T16:01:59Z</vt:lpwstr>
  </property>
  <property fmtid="{D5CDD505-2E9C-101B-9397-08002B2CF9AE}" pid="13" name="MSIP_Label_a1893c90-3802-469b-8266-11cae1d6abd9_Method">
    <vt:lpwstr>Privileged</vt:lpwstr>
  </property>
  <property fmtid="{D5CDD505-2E9C-101B-9397-08002B2CF9AE}" pid="14" name="MSIP_Label_a1893c90-3802-469b-8266-11cae1d6abd9_Name">
    <vt:lpwstr>SLUŽBENO</vt:lpwstr>
  </property>
  <property fmtid="{D5CDD505-2E9C-101B-9397-08002B2CF9AE}" pid="15" name="MSIP_Label_a1893c90-3802-469b-8266-11cae1d6abd9_SiteId">
    <vt:lpwstr>45b24d32-64bd-4126-954f-fc475240a4df</vt:lpwstr>
  </property>
  <property fmtid="{D5CDD505-2E9C-101B-9397-08002B2CF9AE}" pid="16" name="MSIP_Label_a1893c90-3802-469b-8266-11cae1d6abd9_ActionId">
    <vt:lpwstr>2bcac06d-5e87-47ad-a866-a523d28223a0</vt:lpwstr>
  </property>
  <property fmtid="{D5CDD505-2E9C-101B-9397-08002B2CF9AE}" pid="17" name="MSIP_Label_a1893c90-3802-469b-8266-11cae1d6abd9_ContentBits">
    <vt:lpwstr>1</vt:lpwstr>
  </property>
  <property fmtid="{D5CDD505-2E9C-101B-9397-08002B2CF9AE}" pid="18" name="MSIP_Label_a1893c90-3802-469b-8266-11cae1d6abd9_Tag">
    <vt:lpwstr>10, 0, 1, 1</vt:lpwstr>
  </property>
</Properties>
</file>