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SGE\MODERNIZACIJSKI FOND-općenito\POZIV-Nacionalni parkovi MF-2026-3-1_priprema\"/>
    </mc:Choice>
  </mc:AlternateContent>
  <xr:revisionPtr revIDLastSave="0" documentId="13_ncr:1_{BCEA50D4-E3A3-489B-B4E5-C6DF9457B450}" xr6:coauthVersionLast="47" xr6:coauthVersionMax="47" xr10:uidLastSave="{00000000-0000-0000-0000-000000000000}"/>
  <workbookProtection workbookAlgorithmName="SHA-512" workbookHashValue="Cp1wPEPg3PF4lAY9IxXahIICztNkO/qefTxoFQDWIT9ijSjro96TfTvNffh/L51f8IKO24FV8uBVX7E88w2aSA==" workbookSaltValue="NPAwkGmDBe058VGbg2GtNw==" workbookSpinCount="100000" lockStructure="1"/>
  <bookViews>
    <workbookView xWindow="-120" yWindow="-120" windowWidth="38640" windowHeight="21120" tabRatio="902" firstSheet="1" activeTab="1" xr2:uid="{005E9DDC-338E-49B4-B73F-D21A5117AF86}"/>
  </bookViews>
  <sheets>
    <sheet name="sys" sheetId="9" state="hidden" r:id="rId1"/>
    <sheet name="Osnovni podaci" sheetId="10" r:id="rId2"/>
    <sheet name="Opis Projekta" sheetId="4" r:id="rId3"/>
    <sheet name="Troškovnik provedbe Projekta" sheetId="12" r:id="rId4"/>
  </sheets>
  <externalReferences>
    <externalReference r:id="rId5"/>
  </externalReferences>
  <definedNames>
    <definedName name="_xlnm.Print_Area" localSheetId="2">'Opis Projekta'!$A$1:$L$45</definedName>
    <definedName name="_xlnm.Print_Area" localSheetId="1">'Osnovni podaci'!$A$1:$L$21</definedName>
    <definedName name="_xlnm.Print_Area" localSheetId="3">'Troškovnik provedbe Projekta'!$A$1:$L$22</definedName>
    <definedName name="ŽUPANIJA">[1]Nevidljivo!$H$5:$H$25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2" i="4" l="1"/>
  <c r="I33" i="4"/>
  <c r="I34" i="4"/>
  <c r="I35" i="4"/>
  <c r="I31" i="4"/>
  <c r="I16" i="12"/>
  <c r="I15" i="12"/>
  <c r="P12" i="12"/>
  <c r="K12" i="12" s="1"/>
  <c r="J12" i="12" s="1"/>
  <c r="P7" i="12"/>
  <c r="K7" i="12" s="1"/>
  <c r="J7" i="12" s="1"/>
  <c r="P8" i="12"/>
  <c r="P9" i="12"/>
  <c r="P10" i="12"/>
  <c r="P11" i="12"/>
  <c r="P13" i="12"/>
  <c r="K10" i="12"/>
  <c r="J10" i="12" s="1"/>
  <c r="K11" i="12"/>
  <c r="J11" i="12" s="1"/>
  <c r="K8" i="12"/>
  <c r="J8" i="12" s="1"/>
  <c r="O5" i="12"/>
  <c r="I6" i="9" l="1"/>
  <c r="K5" i="4" s="1"/>
  <c r="I5" i="9"/>
  <c r="K4" i="4" s="1"/>
  <c r="K14" i="12" l="1"/>
  <c r="J14" i="12" s="1"/>
  <c r="P6" i="12"/>
  <c r="C3" i="12"/>
  <c r="A5" i="9" l="1" a="1"/>
  <c r="C3" i="4"/>
  <c r="K9" i="12" l="1"/>
  <c r="J9" i="12" s="1"/>
  <c r="K13" i="12"/>
  <c r="J13" i="12" s="1"/>
  <c r="K6" i="12"/>
  <c r="K15" i="12" l="1"/>
  <c r="J16" i="12" s="1"/>
  <c r="J6" i="12"/>
  <c r="J15" i="1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<sst xmlns="http://schemas.openxmlformats.org/spreadsheetml/2006/main" count="215" uniqueCount="196">
  <si>
    <t>Ulica</t>
  </si>
  <si>
    <t>Kućni broj</t>
  </si>
  <si>
    <t>Pošta</t>
  </si>
  <si>
    <t>Mjesto</t>
  </si>
  <si>
    <t>Ime</t>
  </si>
  <si>
    <t>Prezime</t>
  </si>
  <si>
    <t>OIB</t>
  </si>
  <si>
    <t>Funkcija</t>
  </si>
  <si>
    <t>Telefon</t>
  </si>
  <si>
    <t>Dodatak kućnom broju (ako je primjenjivo)</t>
  </si>
  <si>
    <t>Naziv prijavitelja</t>
  </si>
  <si>
    <t>OIB prijavitelja</t>
  </si>
  <si>
    <t>Županija</t>
  </si>
  <si>
    <t>Adresa e-pošte</t>
  </si>
  <si>
    <t>I. Zagrebačka županija</t>
  </si>
  <si>
    <t>II. Krapinsko-zagorska županija</t>
  </si>
  <si>
    <t>III. Sisačko-moslavačka županija</t>
  </si>
  <si>
    <t>IV. Karlovačka županija</t>
  </si>
  <si>
    <t>V. Varaždinska županija</t>
  </si>
  <si>
    <t>VI. Koprivničko-križevačka županija</t>
  </si>
  <si>
    <t>VII. Bjelovarsko-bilogorska županija</t>
  </si>
  <si>
    <t>VIII. Primorsko-goranska županija</t>
  </si>
  <si>
    <t>IX. Ličko-senjska županija</t>
  </si>
  <si>
    <t>X. Virovitičko-podravska županija</t>
  </si>
  <si>
    <t>XI. Požeško-slavonska županija</t>
  </si>
  <si>
    <t>XII. Brodsko-posavska županija</t>
  </si>
  <si>
    <t>XIII. Zadarska županija</t>
  </si>
  <si>
    <t>XIV. Osječko-baranjska županija</t>
  </si>
  <si>
    <t>XV. Šibensko-kninska županija</t>
  </si>
  <si>
    <t>XVI. Vukovarsko-srijemska županija</t>
  </si>
  <si>
    <t>XVII. Splitsko-dalmatinska županija</t>
  </si>
  <si>
    <t>XVIII. Istarska županija</t>
  </si>
  <si>
    <t>XIX. Dubrovačko-neretvanska županija</t>
  </si>
  <si>
    <t>XX. Međimurska županija</t>
  </si>
  <si>
    <t>XXI. Grad Zagreb</t>
  </si>
  <si>
    <t>Banka</t>
  </si>
  <si>
    <t>Prijavitelj je vlasnik</t>
  </si>
  <si>
    <t>Prijavitelj je suvlasnik</t>
  </si>
  <si>
    <t>Prijavitelj nije vlasnik / Prijavitelj je korisnik</t>
  </si>
  <si>
    <t>1.</t>
  </si>
  <si>
    <t>2.</t>
  </si>
  <si>
    <t>3.</t>
  </si>
  <si>
    <t>4.</t>
  </si>
  <si>
    <t>5.</t>
  </si>
  <si>
    <t>Naziv Projekta</t>
  </si>
  <si>
    <t>Građevinska bruto površina zgrade [m2]</t>
  </si>
  <si>
    <t>ADDIKO BANK d.d. Zagreb</t>
  </si>
  <si>
    <t>AGRAM BANKA d.d. Zagreb</t>
  </si>
  <si>
    <t>BANKA KOVANICA d.d. Varaždin</t>
  </si>
  <si>
    <t>BKS BANK AG, Glavna podružnica Hrvatska</t>
  </si>
  <si>
    <t>CROATIA BANKA d.d. Zagreb</t>
  </si>
  <si>
    <t>HRVATSKA BANKA ZA OBNOVU I RAZVITAK Zagreb</t>
  </si>
  <si>
    <t>HRVATSKA NARODNA BANKA</t>
  </si>
  <si>
    <t>HRVATSKA POŠTANSKA BANKA d.d. Zagreb</t>
  </si>
  <si>
    <t>IMEX BANKA d.d. Split</t>
  </si>
  <si>
    <t>J&amp;T banka d.d. Varaždin</t>
  </si>
  <si>
    <t>KARLOVAČKA BANKA d.d. Karlovac</t>
  </si>
  <si>
    <t>KENTBANK d.d. Zagreb</t>
  </si>
  <si>
    <t>OTP BANKA d.d. Split</t>
  </si>
  <si>
    <t>PARTNER BANKA d.d. Zagreb</t>
  </si>
  <si>
    <t>PODRAVSKA BANKA d.d. Koprivnica</t>
  </si>
  <si>
    <t>PRIVREDNA BANKA ZAGREB d.d. Zagreb</t>
  </si>
  <si>
    <t>RAIFFEISENBANK AUSTRIA d.d. Zagreb</t>
  </si>
  <si>
    <t>SAMOBORSKA BANKA d.d. Samobor</t>
  </si>
  <si>
    <t>SLATINSKA BANKA d.d. Slatina</t>
  </si>
  <si>
    <t>ZAGREBAČKA BANKA d.d. Zagreb</t>
  </si>
  <si>
    <t>Mikro i malo poduzeće</t>
  </si>
  <si>
    <t>Srednje poduzeće</t>
  </si>
  <si>
    <t>Veliko poduzeće</t>
  </si>
  <si>
    <t>ERSTE &amp;STEIERMÄRKISCHE BANK d.d. Rijeka</t>
  </si>
  <si>
    <t>ISTARSKA KREDITNA BANKA UMAG d.d. Umag</t>
  </si>
  <si>
    <t>NOVA HRVATSKA BANKA d.d., Zagreb</t>
  </si>
  <si>
    <t>HR05 Grad Zagreb</t>
  </si>
  <si>
    <t>HR02 Panonska Hrvatska</t>
  </si>
  <si>
    <t>HR03 Jadranska Hrvatska</t>
  </si>
  <si>
    <t>HR06 Sjeverna Hrvatska</t>
  </si>
  <si>
    <t>Sjeverna Hrvatska (Međimurska županija, Varaždinska županija, Koprivničkokr ževačka županija, Krapinsko-zagorska županija i Zagrebačka županija</t>
  </si>
  <si>
    <t>Jadranska Hrvatska (Primorsko-goranska županija, Ličko-senjska županija, Zadarska županija, Šibenska-kninska županija, Splitsko-dalmatinska županija, Istarska županija, Dubrovačko-neretvanska županija)</t>
  </si>
  <si>
    <t>Panonska Hrvatska (Bjelovarsko-bilogorska županija, Virovitička-podravska županija, Požeška-slavonska županija, Brodsko-posavska županija, Osječka-baranjska županija, Vukovarska-srijemska županija, Karlovačka županija, Sisačka-moslavačka županija)</t>
  </si>
  <si>
    <t>A2. Izgradnja elektrane na biomasu</t>
  </si>
  <si>
    <t>A3. Izgradnja elektrane na bioplin</t>
  </si>
  <si>
    <t>A1. Izgradnja fotonaponske elektrane</t>
  </si>
  <si>
    <t>LOKACIJA PROVEDBE PROJEKTNIH AKTIVNOSTI</t>
  </si>
  <si>
    <t>Početak provedbe projekta:</t>
  </si>
  <si>
    <t>Završetak provedbe projekta:</t>
  </si>
  <si>
    <t>nakon potpisa Ugovora</t>
  </si>
  <si>
    <t>KONTAKT OSOBA/OSOBE IMENOVANE ZA PROVEDBU PROJEKTA</t>
  </si>
  <si>
    <t xml:space="preserve">PRIJAVNI OBRAZAC (2/3) - Opis Projekta </t>
  </si>
  <si>
    <t xml:space="preserve">PRIJAVNI OBRAZAC (1/3) - Osnovni podaci </t>
  </si>
  <si>
    <t>Katastarska čestica</t>
  </si>
  <si>
    <t>Katastarska općina</t>
  </si>
  <si>
    <t>Naziv građevine na kojoj se provode projektne aktivnosti*</t>
  </si>
  <si>
    <t>Vlasništvo građevine/zemljišta</t>
  </si>
  <si>
    <t>Očekivano razdoblje provedbe projekta</t>
  </si>
  <si>
    <t>SJEDIŠTE PRIJAVITELJA</t>
  </si>
  <si>
    <t>ZAKONSKI ZASTUPNIK PRIJAVITELJA</t>
  </si>
  <si>
    <t>OSTALI ZAKONSKI ZASTUPNICI PRIJAVITELJA (ako je primjenjivo)</t>
  </si>
  <si>
    <t>A1 Fotonaponska elektrana</t>
  </si>
  <si>
    <t>A2 Elektrana na biomasu</t>
  </si>
  <si>
    <t>A3 Bioplinska elektrana</t>
  </si>
  <si>
    <t>Odabrati vrijednost iz padajućeg izbornika</t>
  </si>
  <si>
    <t xml:space="preserve">PRIJAVNI OBRAZAC (3/3) - Troškovnik provedbe Projekta </t>
  </si>
  <si>
    <t>Izrađivač glavnog projekta (projektantski ured)</t>
  </si>
  <si>
    <t>Tehnički dnevnik glavnog projekta</t>
  </si>
  <si>
    <t>Datum izrade glavnog projekta</t>
  </si>
  <si>
    <t>Naziv troškova</t>
  </si>
  <si>
    <t>IBAN</t>
  </si>
  <si>
    <t>6.</t>
  </si>
  <si>
    <t>7.</t>
  </si>
  <si>
    <t>8.</t>
  </si>
  <si>
    <t>9.</t>
  </si>
  <si>
    <t>10.</t>
  </si>
  <si>
    <t>Integrirana FNE</t>
  </si>
  <si>
    <t>Neintegrirana FNE</t>
  </si>
  <si>
    <t>DA</t>
  </si>
  <si>
    <t>NE</t>
  </si>
  <si>
    <t>Intenzitet potpore [%]</t>
  </si>
  <si>
    <t>Integrirana&amp;neintegrirana FNE</t>
  </si>
  <si>
    <t>Planirana snaga FN modula [kWp]</t>
  </si>
  <si>
    <t>Vrsta fotonaponske elektrane</t>
  </si>
  <si>
    <t>Godišnja proizvodnja električne energije [MWh/god]</t>
  </si>
  <si>
    <t>Ušteda energije [kWh/god]</t>
  </si>
  <si>
    <t>Godišnje smanjenje emisije CO2 [tCO2/god]</t>
  </si>
  <si>
    <t>A1. Fotonaponska elektrana</t>
  </si>
  <si>
    <t>A2. Dizalice topline, sunčani toplinski kolektori, kotao na sječku/pelete</t>
  </si>
  <si>
    <t>Toplinska snaga [kW]</t>
  </si>
  <si>
    <t>Rashladna snaga [kW]</t>
  </si>
  <si>
    <t>Učinkovitost fotonaponskog panela (ƞ) [%]</t>
  </si>
  <si>
    <r>
      <t xml:space="preserve">Sezonski koeficijent učinkovitosti grijanja SCOP [kWh/kWh] - </t>
    </r>
    <r>
      <rPr>
        <i/>
        <sz val="12"/>
        <rFont val="Calibri"/>
        <family val="2"/>
        <charset val="238"/>
        <scheme val="minor"/>
      </rPr>
      <t>odnosi se samo na dizalice topline</t>
    </r>
  </si>
  <si>
    <r>
      <t xml:space="preserve">Učinkovitost (ƞ) [%] </t>
    </r>
    <r>
      <rPr>
        <i/>
        <sz val="12"/>
        <rFont val="Calibri"/>
        <family val="2"/>
        <charset val="238"/>
        <scheme val="minor"/>
      </rPr>
      <t>- odnosi se samo na sunčane toplinske kolektore i kotlove na sječku/pelete</t>
    </r>
  </si>
  <si>
    <t>A3. Električna vozila i plovila</t>
  </si>
  <si>
    <t>Korisni kapacitet baterije [kWh]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</si>
  <si>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</si>
  <si>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</si>
  <si>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</si>
  <si>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</si>
  <si>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</si>
  <si>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</si>
  <si>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</si>
  <si>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</si>
  <si>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</si>
  <si>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</si>
  <si>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</si>
  <si>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</si>
  <si>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</si>
  <si>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Električno plovilo</t>
  </si>
  <si>
    <t>Električna snaga punionice [kW]</t>
  </si>
  <si>
    <t>A5. Modernizacija elektroenergetske mreže</t>
  </si>
  <si>
    <t>Vlasništvo trafostanice</t>
  </si>
  <si>
    <t>Tehnički pokazatelji - prihvatljivih projektnih aktivnosti</t>
  </si>
  <si>
    <t>Količina vozila/plovila</t>
  </si>
  <si>
    <r>
      <t>A4. Skladištenje električne energije (baterija), punionica za električna vozila/plovila</t>
    </r>
    <r>
      <rPr>
        <b/>
        <i/>
        <sz val="12"/>
        <rFont val="Calibri"/>
        <family val="2"/>
        <charset val="238"/>
        <scheme val="minor"/>
      </rPr>
      <t xml:space="preserve"> &amp; A5. Modernizacija elektroenergetske mreže</t>
    </r>
  </si>
  <si>
    <r>
      <t>OPIS PROJEKTA</t>
    </r>
    <r>
      <rPr>
        <sz val="16"/>
        <color theme="1"/>
        <rFont val="Calibri"/>
        <family val="2"/>
        <charset val="238"/>
        <scheme val="minor"/>
      </rPr>
      <t xml:space="preserve"> </t>
    </r>
    <r>
      <rPr>
        <i/>
        <sz val="16"/>
        <color theme="1"/>
        <rFont val="Calibri"/>
        <family val="2"/>
        <charset val="238"/>
        <scheme val="minor"/>
      </rPr>
      <t>(ukratko opisati projektne aktivnosti koje se planiranaju provesti ovim projektom)</t>
    </r>
  </si>
  <si>
    <t>Količina vozila/ plovila</t>
  </si>
  <si>
    <t>Iznos zatraženih sredstava potpore [EUR]</t>
  </si>
  <si>
    <t>A1. Izgradnja sustava za proizvodnju električne energije korištenjem obnovljivih izvora energije za vlastite potrebe</t>
  </si>
  <si>
    <t>A2. Izgradnja sustava za proizvodnju toplinske ili rashladne energije korištenjem obnovljivih izvora energije</t>
  </si>
  <si>
    <t>A4. Izgradnja sustava za skladištenje električne energije (baterije) i punjenja električnih vozila</t>
  </si>
  <si>
    <t>UKUPNA VRIJEDNOST bez PDV-a [EUR]:</t>
  </si>
  <si>
    <t>UKUPNA VRIJEDNOST ULAGANJA sa PDV-om [EUR]:</t>
  </si>
  <si>
    <t>A6. Nadzora radova (projektantski, stručni nadzor i koordinator znr)</t>
  </si>
  <si>
    <t>A7. Izrada projektno-tehničke dokumentacije</t>
  </si>
  <si>
    <t>A8. Upravljanje projektom</t>
  </si>
  <si>
    <t>A9. Neprihvatljivi troškovi***</t>
  </si>
  <si>
    <t>Nacionalni park Brijuni</t>
  </si>
  <si>
    <t>Nacionalni park Kornati</t>
  </si>
  <si>
    <t>Nacionalni park Mljet</t>
  </si>
  <si>
    <t>Nacionalni park Paklenica</t>
  </si>
  <si>
    <t>Nacionalni park Plitvička jezera</t>
  </si>
  <si>
    <t>Nacionalni park Risnjak</t>
  </si>
  <si>
    <t>Nacionalni park Sjeverni Velebit</t>
  </si>
  <si>
    <t>Nacionalni park Krka</t>
  </si>
  <si>
    <t>Park prirode Biokovo</t>
  </si>
  <si>
    <t>Park prirode Dinara</t>
  </si>
  <si>
    <t>Park prirode Kopački rit</t>
  </si>
  <si>
    <t>Park prirode Lastovsko otočje</t>
  </si>
  <si>
    <t>Park prirode Lonjsko polje</t>
  </si>
  <si>
    <t>Park prirode Papuk</t>
  </si>
  <si>
    <t>Park prirode Telašćica</t>
  </si>
  <si>
    <t>Park prirode Učka</t>
  </si>
  <si>
    <t>Park prirode Velebit</t>
  </si>
  <si>
    <t>Park prirode Vransko jezero</t>
  </si>
  <si>
    <t>Park prirode Žumberak – Samoborsko gorje</t>
  </si>
  <si>
    <t>Naziv Javne ustanove</t>
  </si>
  <si>
    <t>Park prirode Medvednica</t>
  </si>
  <si>
    <r>
      <t xml:space="preserve">NAPOMENA:
</t>
    </r>
    <r>
      <rPr>
        <sz val="14"/>
        <color theme="1"/>
        <rFont val="Calibri"/>
        <family val="2"/>
        <charset val="238"/>
        <scheme val="minor"/>
      </rPr>
      <t>POTPUNO ISPUNJEN PRIJAVNI OBRAZAC POTREBNO JE DOSTAVITI U FOND U .XLSX FORMATU!</t>
    </r>
    <r>
      <rPr>
        <b/>
        <sz val="14"/>
        <color theme="1"/>
        <rFont val="Calibri"/>
        <family val="2"/>
        <charset val="238"/>
        <scheme val="minor"/>
      </rPr>
      <t xml:space="preserve">
</t>
    </r>
  </si>
  <si>
    <t xml:space="preserve"> Dokaz da je građevina na koju se ugrađuje sustav OIE, izgrađena prema Zakonu o gradnji ili koja je prema navedenom ili posebnom zakonu s njom izjednačena (obavezno navesti naziv dokumenta, KLASU, URBROJ i datum izdavanja dokumenta)**</t>
  </si>
  <si>
    <r>
      <t xml:space="preserve">NAPOMENA:
</t>
    </r>
    <r>
      <rPr>
        <sz val="14"/>
        <rFont val="Calibri"/>
        <family val="2"/>
        <charset val="238"/>
        <scheme val="minor"/>
      </rPr>
      <t xml:space="preserve">POTPUNO ISPUNJEN PRIJAVNI OBRAZAC POTREBNO JE DOSTAVITI U FOND U .XLSX FORMATU!
Obavezno odabrati vrstu ulaganja i postojanje EU ETS dozvole za postrojenje na kojem se provodi projekt!
</t>
    </r>
    <r>
      <rPr>
        <i/>
        <sz val="14"/>
        <rFont val="Calibri"/>
        <family val="2"/>
        <charset val="238"/>
        <scheme val="minor"/>
      </rPr>
      <t xml:space="preserve">* Preporuka je kod većeg broja građevina na kojima se provodi projekt priložiti skicu ( prikaz, fotografiju, geodetski snimak i sl. ) na kojoj su građevine označene rednim brojevima iz ovog prijavnog obrasca!
* * Obavezno je potrebno navesti naziv, klasu, urbroj i datum izdavanja dokumenta kojim se dokazuje da je građevina na koju se ugrađuje sustav OIE, izgrađena prema Zakonu o gradnji ili koja je prema navedenom ili posebnom zakonu s njom izjednačena - odnosi se na projekte izgradnje integriranih fotonaponskih elektrana te sustava za proizvodnju toplinske ili rashladne energije korištenjem obnovljivih izvora energije! 
</t>
    </r>
  </si>
  <si>
    <t>A3. Energetska učinkovitost u prometu (električna mobilnost)*</t>
  </si>
  <si>
    <r>
      <t xml:space="preserve">TROŠKOVI PROVEDBE PROJEKTNIH AKTIVNOSTI - </t>
    </r>
    <r>
      <rPr>
        <b/>
        <i/>
        <sz val="14"/>
        <color theme="1"/>
        <rFont val="Calibri"/>
        <family val="2"/>
        <charset val="238"/>
        <scheme val="minor"/>
      </rPr>
      <t>(popis prihvatljivih troškova prema točki 2.4 Poziva)</t>
    </r>
  </si>
  <si>
    <r>
      <rPr>
        <i/>
        <sz val="22"/>
        <color theme="1"/>
        <rFont val="Calibri"/>
        <family val="2"/>
        <charset val="238"/>
        <scheme val="minor"/>
      </rPr>
      <t xml:space="preserve">Zelena trenzicija nacionalnih parkova i parkova prirode MF-2026-3-1  </t>
    </r>
    <r>
      <rPr>
        <b/>
        <sz val="22"/>
        <color theme="1"/>
        <rFont val="Calibri"/>
        <family val="2"/>
        <charset val="238"/>
        <scheme val="minor"/>
      </rPr>
      <t xml:space="preserve"> </t>
    </r>
  </si>
  <si>
    <t xml:space="preserve">Zelena trenzicija nacionalnih parkova i parkova prirode MF-2026-3-1  </t>
  </si>
  <si>
    <r>
      <rPr>
        <i/>
        <sz val="22"/>
        <color theme="1"/>
        <rFont val="Calibri"/>
        <family val="2"/>
        <charset val="238"/>
        <scheme val="minor"/>
      </rPr>
      <t xml:space="preserve">Zelena trenzicija nacionalnih parkova i parkova prirode MF-2026-3-1 </t>
    </r>
    <r>
      <rPr>
        <b/>
        <sz val="22"/>
        <color theme="1"/>
        <rFont val="Calibri"/>
        <family val="2"/>
        <charset val="238"/>
        <scheme val="minor"/>
      </rPr>
      <t xml:space="preserve"> </t>
    </r>
  </si>
  <si>
    <t>Iznos troška [EUR]*</t>
  </si>
  <si>
    <r>
      <t xml:space="preserve">NAPOMENA:
</t>
    </r>
    <r>
      <rPr>
        <sz val="14"/>
        <rFont val="Calibri"/>
        <family val="2"/>
        <charset val="238"/>
        <scheme val="minor"/>
      </rPr>
      <t>POTPUNO ISPUNJEN PRIJAVNI OBRAZAC POTREBNO JE DOSTAVITI U FOND .XLSX FORMATU!</t>
    </r>
    <r>
      <rPr>
        <b/>
        <sz val="14"/>
        <rFont val="Calibri"/>
        <family val="2"/>
        <charset val="238"/>
        <scheme val="minor"/>
      </rPr>
      <t xml:space="preserve">
</t>
    </r>
    <r>
      <rPr>
        <sz val="14"/>
        <rFont val="Calibri"/>
        <family val="2"/>
        <charset val="238"/>
        <scheme val="minor"/>
      </rPr>
      <t xml:space="preserve">POREZ NA DODANU VRIJEDNOST </t>
    </r>
    <r>
      <rPr>
        <b/>
        <sz val="14"/>
        <rFont val="Calibri"/>
        <family val="2"/>
        <charset val="238"/>
        <scheme val="minor"/>
      </rPr>
      <t xml:space="preserve">(PDV) JE NEPRIHVATLJIV TROŠAK!!!
</t>
    </r>
    <r>
      <rPr>
        <i/>
        <sz val="14"/>
        <rFont val="Calibri"/>
        <family val="2"/>
        <charset val="238"/>
        <scheme val="minor"/>
      </rPr>
      <t>*Potrebno je navesti iznose</t>
    </r>
    <r>
      <rPr>
        <b/>
        <i/>
        <sz val="14"/>
        <rFont val="Calibri"/>
        <family val="2"/>
        <charset val="238"/>
        <scheme val="minor"/>
      </rPr>
      <t xml:space="preserve"> bez PDV-a</t>
    </r>
    <r>
      <rPr>
        <i/>
        <sz val="14"/>
        <rFont val="Calibri"/>
        <family val="2"/>
        <charset val="238"/>
        <scheme val="minor"/>
      </rPr>
      <t xml:space="preserve"> za troškove od A1 do A8!
**Potrebno je iznos zatraženih sredstava prikazati na temelju iznosa informativne ponude
** Potrebno je u Napomeni navesti na što se odnose eventualni neprihvatljivi troškovi</t>
    </r>
    <r>
      <rPr>
        <b/>
        <sz val="14"/>
        <rFont val="Calibri"/>
        <family val="2"/>
        <charset val="238"/>
        <scheme val="minor"/>
      </rPr>
      <t xml:space="preserve"> </t>
    </r>
    <r>
      <rPr>
        <i/>
        <sz val="14"/>
        <rFont val="Calibri"/>
        <family val="2"/>
        <charset val="238"/>
        <scheme val="minor"/>
      </rPr>
      <t xml:space="preserve">(svi troškovi koji potrebni za provedbu projekta ali ne spadaju u popis prihvatljivih troškova prema točki 2.4 Poziva </t>
    </r>
    <r>
      <rPr>
        <b/>
        <i/>
        <sz val="14"/>
        <rFont val="Calibri"/>
        <family val="2"/>
        <charset val="238"/>
        <scheme val="minor"/>
      </rPr>
      <t>te iznos PDV-a</t>
    </r>
    <r>
      <rPr>
        <i/>
        <sz val="14"/>
        <rFont val="Calibri"/>
        <family val="2"/>
        <charset val="238"/>
        <scheme val="minor"/>
      </rPr>
      <t>)</t>
    </r>
  </si>
  <si>
    <t>OSNOVNI PODACI PRIJAVITELJA (JAVNE USTANOVE)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</si>
</sst>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mmmm\-yy;@"/>
  </numFmts>
  <fonts count="2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rgb="FF201F1E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9" fontId="8" fillId="0" borderId="0" applyFont="0" applyFill="0" applyBorder="0" applyAlignment="0" applyProtection="0"/>
  </cellStyleXfs>
  <cellXfs count="315">
    <xf numFmtId="0" fontId="0" fillId="0" borderId="0" xfId="0"/>
    <xf numFmtId="49" fontId="0" fillId="0" borderId="5" xfId="0" applyNumberFormat="1" applyBorder="1" applyAlignment="1" applyProtection="1">
      <alignment horizontal="left" vertical="center"/>
      <protection locked="0"/>
    </xf>
    <xf numFmtId="49" fontId="0" fillId="0" borderId="11" xfId="0" applyNumberFormat="1" applyBorder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0" fontId="0" fillId="8" borderId="0" xfId="0" applyFill="1"/>
    <xf numFmtId="0" fontId="7" fillId="4" borderId="2" xfId="0" applyFont="1" applyFill="1" applyBorder="1" applyAlignment="1">
      <alignment horizontal="left" vertical="center" wrapText="1"/>
    </xf>
    <xf numFmtId="0" fontId="0" fillId="5" borderId="2" xfId="0" applyFill="1" applyBorder="1"/>
    <xf numFmtId="0" fontId="0" fillId="6" borderId="2" xfId="0" applyFill="1" applyBorder="1"/>
    <xf numFmtId="0" fontId="0" fillId="7" borderId="1" xfId="0" applyFill="1" applyBorder="1"/>
    <xf numFmtId="0" fontId="0" fillId="7" borderId="2" xfId="0" applyFill="1" applyBorder="1"/>
    <xf numFmtId="0" fontId="0" fillId="8" borderId="1" xfId="0" applyFill="1" applyBorder="1"/>
    <xf numFmtId="0" fontId="7" fillId="9" borderId="2" xfId="0" applyFont="1" applyFill="1" applyBorder="1" applyAlignment="1">
      <alignment horizontal="left" vertical="center" wrapText="1" indent="1"/>
    </xf>
    <xf numFmtId="164" fontId="0" fillId="10" borderId="1" xfId="0" applyNumberFormat="1" applyFill="1" applyBorder="1"/>
    <xf numFmtId="0" fontId="0" fillId="11" borderId="0" xfId="0" applyFill="1"/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4" fontId="0" fillId="0" borderId="1" xfId="0" applyNumberFormat="1" applyBorder="1" applyAlignment="1" applyProtection="1">
      <alignment horizontal="right" vertical="center"/>
      <protection locked="0"/>
    </xf>
    <xf numFmtId="0" fontId="0" fillId="12" borderId="0" xfId="0" applyFill="1"/>
    <xf numFmtId="0" fontId="0" fillId="10" borderId="1" xfId="0" applyFill="1" applyBorder="1"/>
    <xf numFmtId="164" fontId="12" fillId="0" borderId="17" xfId="0" applyNumberFormat="1" applyFont="1" applyBorder="1" applyAlignment="1" applyProtection="1">
      <alignment horizontal="center" vertical="center" wrapText="1"/>
      <protection locked="0"/>
    </xf>
    <xf numFmtId="164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9" fontId="0" fillId="3" borderId="1" xfId="2" applyFont="1" applyFill="1" applyBorder="1" applyAlignment="1" applyProtection="1">
      <alignment vertical="center"/>
    </xf>
    <xf numFmtId="9" fontId="0" fillId="2" borderId="0" xfId="2" applyFont="1" applyFill="1" applyBorder="1" applyAlignment="1" applyProtection="1">
      <alignment vertical="center"/>
    </xf>
    <xf numFmtId="4" fontId="0" fillId="0" borderId="6" xfId="0" applyNumberFormat="1" applyBorder="1" applyAlignment="1" applyProtection="1">
      <alignment horizontal="right" vertical="center"/>
      <protection locked="0"/>
    </xf>
    <xf numFmtId="4" fontId="0" fillId="0" borderId="14" xfId="1" applyNumberFormat="1" applyFont="1" applyBorder="1" applyAlignment="1" applyProtection="1">
      <alignment horizontal="right" vertical="center"/>
      <protection locked="0"/>
    </xf>
    <xf numFmtId="49" fontId="0" fillId="0" borderId="65" xfId="0" applyNumberFormat="1" applyBorder="1" applyAlignment="1" applyProtection="1">
      <alignment horizontal="left" vertical="center" wrapText="1"/>
      <protection locked="0"/>
    </xf>
    <xf numFmtId="4" fontId="0" fillId="0" borderId="39" xfId="0" applyNumberFormat="1" applyBorder="1" applyAlignment="1" applyProtection="1">
      <alignment horizontal="right" vertical="center"/>
      <protection locked="0"/>
    </xf>
    <xf numFmtId="0" fontId="21" fillId="0" borderId="0" xfId="0" applyFont="1"/>
    <xf numFmtId="0" fontId="3" fillId="0" borderId="0" xfId="0" applyFont="1"/>
    <xf numFmtId="0" fontId="0" fillId="2" borderId="0" xfId="0" applyFill="1" applyAlignment="1">
      <alignment horizontal="left"/>
    </xf>
    <xf numFmtId="0" fontId="3" fillId="0" borderId="53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  <xf numFmtId="0" fontId="0" fillId="2" borderId="0" xfId="0" applyFill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56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2" borderId="0" xfId="0" applyFill="1" applyAlignment="1">
      <alignment vertical="center"/>
    </xf>
    <xf numFmtId="2" fontId="0" fillId="2" borderId="14" xfId="0" applyNumberForma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/>
    </xf>
    <xf numFmtId="0" fontId="9" fillId="2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/>
    </xf>
    <xf numFmtId="0" fontId="1" fillId="0" borderId="23" xfId="0" applyFont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10" fontId="0" fillId="0" borderId="45" xfId="0" applyNumberFormat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left" vertical="center"/>
    </xf>
    <xf numFmtId="10" fontId="0" fillId="0" borderId="33" xfId="0" applyNumberFormat="1" applyBorder="1" applyAlignment="1">
      <alignment horizontal="center" vertical="center" wrapText="1"/>
    </xf>
    <xf numFmtId="4" fontId="0" fillId="0" borderId="33" xfId="1" applyNumberFormat="1" applyFont="1" applyBorder="1" applyAlignment="1">
      <alignment horizontal="right" vertical="center"/>
    </xf>
    <xf numFmtId="4" fontId="0" fillId="2" borderId="0" xfId="0" applyNumberFormat="1" applyFill="1" applyAlignment="1">
      <alignment horizontal="left" vertical="center"/>
    </xf>
    <xf numFmtId="4" fontId="0" fillId="0" borderId="33" xfId="0" applyNumberFormat="1" applyBorder="1" applyAlignment="1">
      <alignment horizontal="right" vertical="center"/>
    </xf>
    <xf numFmtId="49" fontId="0" fillId="0" borderId="14" xfId="0" applyNumberFormat="1" applyBorder="1" applyAlignment="1" applyProtection="1">
      <alignment horizontal="left" vertical="center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49" fontId="0" fillId="0" borderId="15" xfId="0" applyNumberFormat="1" applyBorder="1" applyAlignment="1" applyProtection="1">
      <alignment horizontal="left" vertical="center"/>
      <protection locked="0"/>
    </xf>
    <xf numFmtId="0" fontId="1" fillId="0" borderId="3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2" borderId="26" xfId="0" applyFont="1" applyFill="1" applyBorder="1" applyAlignment="1" applyProtection="1">
      <alignment horizontal="left" vertical="top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0" fontId="5" fillId="2" borderId="8" xfId="0" applyFont="1" applyFill="1" applyBorder="1" applyAlignment="1" applyProtection="1">
      <alignment horizontal="left" vertical="top" wrapText="1"/>
      <protection locked="0"/>
    </xf>
    <xf numFmtId="0" fontId="5" fillId="2" borderId="48" xfId="0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5" fillId="2" borderId="49" xfId="0" applyFont="1" applyFill="1" applyBorder="1" applyAlignment="1" applyProtection="1">
      <alignment horizontal="left" vertical="top" wrapText="1"/>
      <protection locked="0"/>
    </xf>
    <xf numFmtId="0" fontId="5" fillId="2" borderId="36" xfId="0" applyFont="1" applyFill="1" applyBorder="1" applyAlignment="1" applyProtection="1">
      <alignment horizontal="left" vertical="top" wrapText="1"/>
      <protection locked="0"/>
    </xf>
    <xf numFmtId="0" fontId="5" fillId="2" borderId="35" xfId="0" applyFont="1" applyFill="1" applyBorder="1" applyAlignment="1" applyProtection="1">
      <alignment horizontal="left" vertical="top" wrapText="1"/>
      <protection locked="0"/>
    </xf>
    <xf numFmtId="0" fontId="5" fillId="2" borderId="37" xfId="0" applyFont="1" applyFill="1" applyBorder="1" applyAlignment="1" applyProtection="1">
      <alignment horizontal="left" vertical="top" wrapText="1"/>
      <protection locked="0"/>
    </xf>
    <xf numFmtId="0" fontId="1" fillId="0" borderId="38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49" fontId="0" fillId="0" borderId="14" xfId="0" applyNumberForma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left" vertical="center" wrapText="1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9" xfId="0" applyNumberFormat="1" applyBorder="1" applyAlignment="1" applyProtection="1">
      <alignment horizontal="left" vertical="center"/>
      <protection locked="0"/>
    </xf>
    <xf numFmtId="49" fontId="0" fillId="0" borderId="18" xfId="0" applyNumberFormat="1" applyBorder="1" applyAlignment="1" applyProtection="1">
      <alignment horizontal="left" vertical="center"/>
      <protection locked="0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0" fillId="0" borderId="10" xfId="0" applyNumberFormat="1" applyBorder="1" applyAlignment="1" applyProtection="1">
      <alignment horizontal="left" vertical="center"/>
      <protection locked="0"/>
    </xf>
    <xf numFmtId="0" fontId="3" fillId="0" borderId="29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9" fontId="0" fillId="0" borderId="2" xfId="0" applyNumberFormat="1" applyBorder="1" applyAlignment="1" applyProtection="1">
      <alignment horizontal="left" vertical="center"/>
      <protection locked="0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0" fillId="0" borderId="58" xfId="0" applyNumberFormat="1" applyBorder="1" applyAlignment="1" applyProtection="1">
      <alignment horizontal="center" vertical="center"/>
      <protection locked="0"/>
    </xf>
    <xf numFmtId="49" fontId="0" fillId="0" borderId="59" xfId="0" applyNumberFormat="1" applyBorder="1" applyAlignment="1" applyProtection="1">
      <alignment horizontal="center" vertical="center"/>
      <protection locked="0"/>
    </xf>
    <xf numFmtId="49" fontId="0" fillId="0" borderId="60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0" fillId="0" borderId="30" xfId="0" applyNumberFormat="1" applyBorder="1" applyAlignment="1" applyProtection="1">
      <alignment horizontal="center" vertical="center"/>
      <protection locked="0"/>
    </xf>
    <xf numFmtId="49" fontId="0" fillId="0" borderId="67" xfId="0" applyNumberFormat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right" vertical="center" wrapText="1"/>
    </xf>
    <xf numFmtId="0" fontId="0" fillId="0" borderId="54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1" fillId="0" borderId="27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49" fontId="0" fillId="0" borderId="32" xfId="0" applyNumberFormat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0" fillId="0" borderId="8" xfId="0" applyNumberFormat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 applyProtection="1">
      <alignment horizontal="left" vertical="center" wrapText="1"/>
      <protection locked="0"/>
    </xf>
    <xf numFmtId="49" fontId="0" fillId="0" borderId="30" xfId="0" applyNumberFormat="1" applyBorder="1" applyAlignment="1" applyProtection="1">
      <alignment horizontal="left" vertical="center" wrapText="1"/>
      <protection locked="0"/>
    </xf>
    <xf numFmtId="49" fontId="0" fillId="0" borderId="67" xfId="0" applyNumberFormat="1" applyBorder="1" applyAlignment="1" applyProtection="1">
      <alignment horizontal="left" vertical="center" wrapText="1"/>
      <protection locked="0"/>
    </xf>
    <xf numFmtId="49" fontId="0" fillId="0" borderId="17" xfId="0" applyNumberFormat="1" applyBorder="1" applyAlignment="1" applyProtection="1">
      <alignment horizontal="left" vertical="center" wrapText="1"/>
      <protection locked="0"/>
    </xf>
    <xf numFmtId="49" fontId="0" fillId="0" borderId="18" xfId="0" applyNumberForma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0" fillId="0" borderId="2" xfId="0" applyNumberFormat="1" applyBorder="1" applyAlignment="1" applyProtection="1">
      <alignment horizontal="left" vertical="center" wrapText="1"/>
      <protection locked="0"/>
    </xf>
    <xf numFmtId="49" fontId="0" fillId="0" borderId="3" xfId="0" applyNumberFormat="1" applyBorder="1" applyAlignment="1" applyProtection="1">
      <alignment horizontal="left" vertical="center" wrapText="1"/>
      <protection locked="0"/>
    </xf>
    <xf numFmtId="49" fontId="0" fillId="0" borderId="12" xfId="0" applyNumberFormat="1" applyBorder="1" applyAlignment="1" applyProtection="1">
      <alignment horizontal="left" vertical="center" wrapText="1"/>
      <protection locked="0"/>
    </xf>
    <xf numFmtId="49" fontId="0" fillId="0" borderId="41" xfId="0" applyNumberFormat="1" applyBorder="1" applyAlignment="1" applyProtection="1">
      <alignment horizontal="left" vertical="center" wrapText="1"/>
      <protection locked="0"/>
    </xf>
    <xf numFmtId="49" fontId="0" fillId="0" borderId="42" xfId="0" applyNumberForma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9" fillId="2" borderId="45" xfId="0" applyFont="1" applyFill="1" applyBorder="1" applyAlignment="1">
      <alignment horizontal="center" vertical="center" wrapText="1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61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1" fontId="0" fillId="0" borderId="1" xfId="0" applyNumberFormat="1" applyBorder="1" applyAlignment="1" applyProtection="1">
      <alignment horizontal="center" vertical="center"/>
      <protection locked="0"/>
    </xf>
    <xf numFmtId="4" fontId="0" fillId="0" borderId="39" xfId="0" applyNumberFormat="1" applyBorder="1" applyAlignment="1" applyProtection="1">
      <alignment horizontal="right" vertical="center"/>
      <protection locked="0"/>
    </xf>
    <xf numFmtId="0" fontId="9" fillId="2" borderId="17" xfId="0" applyFont="1" applyFill="1" applyBorder="1" applyAlignment="1">
      <alignment horizontal="center" vertical="center" wrapText="1"/>
    </xf>
    <xf numFmtId="4" fontId="0" fillId="0" borderId="1" xfId="0" applyNumberFormat="1" applyBorder="1" applyAlignment="1" applyProtection="1">
      <alignment horizontal="right" vertical="center"/>
      <protection locked="0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right" vertical="center" wrapText="1"/>
    </xf>
    <xf numFmtId="0" fontId="3" fillId="2" borderId="40" xfId="0" applyFont="1" applyFill="1" applyBorder="1" applyAlignment="1">
      <alignment horizontal="right" vertical="center" wrapText="1"/>
    </xf>
    <xf numFmtId="2" fontId="0" fillId="2" borderId="20" xfId="0" applyNumberFormat="1" applyFill="1" applyBorder="1" applyAlignment="1" applyProtection="1">
      <alignment horizontal="left" vertical="center"/>
      <protection locked="0"/>
    </xf>
    <xf numFmtId="2" fontId="0" fillId="2" borderId="40" xfId="0" applyNumberFormat="1" applyFill="1" applyBorder="1" applyAlignment="1" applyProtection="1">
      <alignment horizontal="left" vertical="center"/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5" fillId="0" borderId="26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48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49" xfId="0" applyFont="1" applyBorder="1" applyAlignment="1" applyProtection="1">
      <alignment horizontal="left" vertical="top" wrapText="1"/>
      <protection locked="0"/>
    </xf>
    <xf numFmtId="0" fontId="15" fillId="0" borderId="36" xfId="0" applyFont="1" applyBorder="1" applyAlignment="1" applyProtection="1">
      <alignment horizontal="left" vertical="top" wrapText="1"/>
      <protection locked="0"/>
    </xf>
    <xf numFmtId="0" fontId="15" fillId="0" borderId="35" xfId="0" applyFont="1" applyBorder="1" applyAlignment="1" applyProtection="1">
      <alignment horizontal="left" vertical="top" wrapText="1"/>
      <protection locked="0"/>
    </xf>
    <xf numFmtId="0" fontId="15" fillId="0" borderId="37" xfId="0" applyFont="1" applyBorder="1" applyAlignment="1" applyProtection="1">
      <alignment horizontal="left" vertical="top" wrapText="1"/>
      <protection locked="0"/>
    </xf>
    <xf numFmtId="0" fontId="13" fillId="2" borderId="38" xfId="0" applyFont="1" applyFill="1" applyBorder="1" applyAlignment="1">
      <alignment horizontal="center"/>
    </xf>
    <xf numFmtId="0" fontId="0" fillId="0" borderId="3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2" fontId="0" fillId="0" borderId="1" xfId="0" applyNumberForma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59" xfId="0" applyNumberFormat="1" applyFont="1" applyBorder="1" applyAlignment="1">
      <alignment horizontal="right" vertical="center" wrapText="1"/>
    </xf>
    <xf numFmtId="49" fontId="3" fillId="0" borderId="56" xfId="0" applyNumberFormat="1" applyFont="1" applyBorder="1" applyAlignment="1">
      <alignment horizontal="right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51" xfId="0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2" fillId="2" borderId="58" xfId="0" applyFont="1" applyFill="1" applyBorder="1" applyAlignment="1" applyProtection="1">
      <alignment horizontal="center" vertical="center" wrapText="1"/>
      <protection locked="0"/>
    </xf>
    <xf numFmtId="0" fontId="12" fillId="2" borderId="56" xfId="0" applyFont="1" applyFill="1" applyBorder="1" applyAlignment="1" applyProtection="1">
      <alignment horizontal="center" vertical="center" wrapText="1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4" fontId="0" fillId="0" borderId="39" xfId="0" applyNumberFormat="1" applyBorder="1" applyAlignment="1" applyProtection="1">
      <alignment horizontal="center" vertical="center"/>
      <protection locked="0"/>
    </xf>
    <xf numFmtId="4" fontId="0" fillId="0" borderId="65" xfId="0" applyNumberFormat="1" applyBorder="1" applyAlignment="1" applyProtection="1">
      <alignment horizontal="center" vertical="center"/>
      <protection locked="0"/>
    </xf>
    <xf numFmtId="4" fontId="0" fillId="0" borderId="10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9" fillId="0" borderId="4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" fontId="1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14" fillId="0" borderId="55" xfId="0" applyFont="1" applyBorder="1" applyAlignment="1" applyProtection="1">
      <alignment horizontal="left" vertical="top" wrapText="1"/>
      <protection locked="0"/>
    </xf>
    <xf numFmtId="0" fontId="14" fillId="0" borderId="59" xfId="0" applyFont="1" applyBorder="1" applyAlignment="1" applyProtection="1">
      <alignment horizontal="left" vertical="top" wrapText="1"/>
      <protection locked="0"/>
    </xf>
    <xf numFmtId="0" fontId="14" fillId="0" borderId="60" xfId="0" applyFont="1" applyBorder="1" applyAlignment="1" applyProtection="1">
      <alignment horizontal="left" vertical="top" wrapText="1"/>
      <protection locked="0"/>
    </xf>
    <xf numFmtId="0" fontId="14" fillId="0" borderId="36" xfId="0" applyFont="1" applyBorder="1" applyAlignment="1" applyProtection="1">
      <alignment horizontal="left" vertical="top" wrapText="1"/>
      <protection locked="0"/>
    </xf>
    <xf numFmtId="0" fontId="14" fillId="0" borderId="35" xfId="0" applyFont="1" applyBorder="1" applyAlignment="1" applyProtection="1">
      <alignment horizontal="left" vertical="top" wrapText="1"/>
      <protection locked="0"/>
    </xf>
    <xf numFmtId="0" fontId="14" fillId="0" borderId="37" xfId="0" applyFont="1" applyBorder="1" applyAlignment="1" applyProtection="1">
      <alignment horizontal="left" vertical="top" wrapText="1"/>
      <protection locked="0"/>
    </xf>
    <xf numFmtId="0" fontId="5" fillId="0" borderId="2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49" fontId="0" fillId="2" borderId="20" xfId="0" applyNumberFormat="1" applyFill="1" applyBorder="1" applyAlignment="1" applyProtection="1">
      <alignment horizontal="center" vertical="center" wrapText="1"/>
      <protection locked="0"/>
    </xf>
    <xf numFmtId="49" fontId="0" fillId="2" borderId="63" xfId="0" applyNumberFormat="1" applyFill="1" applyBorder="1" applyAlignment="1" applyProtection="1">
      <alignment horizontal="center" vertical="center" wrapText="1"/>
      <protection locked="0"/>
    </xf>
    <xf numFmtId="49" fontId="0" fillId="2" borderId="50" xfId="0" applyNumberForma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4" fontId="11" fillId="0" borderId="63" xfId="0" applyNumberFormat="1" applyFont="1" applyBorder="1" applyAlignment="1">
      <alignment horizontal="center" vertical="center" wrapText="1"/>
    </xf>
    <xf numFmtId="4" fontId="11" fillId="0" borderId="50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39" xfId="0" applyBorder="1" applyAlignment="1" applyProtection="1">
      <alignment horizontal="left" vertical="center" wrapText="1"/>
      <protection locked="0"/>
    </xf>
    <xf numFmtId="0" fontId="0" fillId="0" borderId="65" xfId="0" applyBorder="1" applyAlignment="1" applyProtection="1">
      <alignment horizontal="left" vertical="center" wrapText="1"/>
      <protection locked="0"/>
    </xf>
    <xf numFmtId="0" fontId="22" fillId="0" borderId="4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0" fillId="0" borderId="64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" fontId="0" fillId="0" borderId="45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0" fontId="0" fillId="0" borderId="2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4" fontId="0" fillId="0" borderId="20" xfId="0" applyNumberFormat="1" applyBorder="1" applyAlignment="1">
      <alignment horizontal="right" vertical="center"/>
    </xf>
    <xf numFmtId="4" fontId="0" fillId="0" borderId="50" xfId="0" applyNumberForma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  <xf numFmtId="0" fontId="10" fillId="2" borderId="34" xfId="0" applyFont="1" applyFill="1" applyBorder="1" applyAlignment="1">
      <alignment horizontal="left" vertical="center"/>
    </xf>
    <xf numFmtId="0" fontId="10" fillId="2" borderId="45" xfId="0" applyFont="1" applyFill="1" applyBorder="1" applyAlignment="1">
      <alignment horizontal="left" vertical="center"/>
    </xf>
    <xf numFmtId="4" fontId="0" fillId="0" borderId="54" xfId="0" applyNumberFormat="1" applyBorder="1" applyAlignment="1">
      <alignment horizontal="right" vertical="center"/>
    </xf>
    <xf numFmtId="4" fontId="0" fillId="0" borderId="22" xfId="0" applyNumberFormat="1" applyBorder="1" applyAlignment="1">
      <alignment horizontal="right" vertical="center"/>
    </xf>
    <xf numFmtId="2" fontId="18" fillId="0" borderId="54" xfId="0" applyNumberFormat="1" applyFont="1" applyBorder="1" applyAlignment="1">
      <alignment horizontal="center" vertical="center"/>
    </xf>
    <xf numFmtId="2" fontId="18" fillId="0" borderId="21" xfId="0" applyNumberFormat="1" applyFont="1" applyBorder="1" applyAlignment="1">
      <alignment horizontal="center" vertical="center"/>
    </xf>
    <xf numFmtId="2" fontId="18" fillId="0" borderId="22" xfId="0" applyNumberFormat="1" applyFont="1" applyBorder="1" applyAlignment="1">
      <alignment horizontal="center" vertical="center"/>
    </xf>
  </cellXfs>
  <cellStyles count="3">
    <cellStyle name="Normalno" xfId="0" builtinId="0"/>
    <cellStyle name="Normalno 2" xfId="1" xr:uid="{095FE6DF-0A4E-4BA1-A6A1-5055918FEDCE}"/>
    <cellStyle name="Postotak" xfId="2" builtinId="5"/>
  </cellStyles>
  <dxfs count="15">
    <dxf>
      <fill>
        <patternFill>
          <bgColor rgb="FFFF0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571499</xdr:colOff>
      <xdr:row>0</xdr:row>
      <xdr:rowOff>190498</xdr:rowOff>
    </xdr:from>
    <xdr:to>
      <xdr:col>11</xdr:col>
      <xdr:colOff>1163716</xdr:colOff>
      <xdr:row>0</xdr:row>
      <xdr:rowOff>1109381</xdr:rowOff>
    </xdr:to>
    <xdr:pic>
      <xdr:nvPicPr>
        <xdr:cNvPr id="5" name="Slika 7" descr="Slika na kojoj se prikazuje stol&#10;&#10;Opis je automatski generiran">
          <a:extLst>
            <a:ext uri="{FF2B5EF4-FFF2-40B4-BE49-F238E27FC236}">
              <a16:creationId xmlns:a16="http://schemas.microsoft.com/office/drawing/2014/main" id="{C7D74707-A22D-41E4-968B-5223020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9" t="28218" r="43617" b="46796"/>
        <a:stretch>
          <a:fillRect/>
        </a:stretch>
      </xdr:blipFill>
      <xdr:spPr bwMode="auto">
        <a:xfrm>
          <a:off x="9950823" y="190498"/>
          <a:ext cx="2956658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852719</xdr:colOff>
      <xdr:row>0</xdr:row>
      <xdr:rowOff>201703</xdr:rowOff>
    </xdr:from>
    <xdr:to>
      <xdr:col>8</xdr:col>
      <xdr:colOff>1257634</xdr:colOff>
      <xdr:row>0</xdr:row>
      <xdr:rowOff>1165412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311252B7-9CD0-419B-9584-11496A61B3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4" t="9091" r="3210" b="14773"/>
        <a:stretch/>
      </xdr:blipFill>
      <xdr:spPr bwMode="auto">
        <a:xfrm>
          <a:off x="3990366" y="201703"/>
          <a:ext cx="5335503" cy="963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257733</xdr:colOff>
      <xdr:row>0</xdr:row>
      <xdr:rowOff>246530</xdr:rowOff>
    </xdr:from>
    <xdr:to>
      <xdr:col>3</xdr:col>
      <xdr:colOff>268941</xdr:colOff>
      <xdr:row>0</xdr:row>
      <xdr:rowOff>1094656</xdr:rowOff>
    </xdr:to>
    <xdr:pic>
      <xdr:nvPicPr>
        <xdr:cNvPr id="10" name="Slika 9" descr="Slika na kojoj se prikazuje tekst, Font, snimka zaslona, logotip">
          <a:extLst>
            <a:ext uri="{FF2B5EF4-FFF2-40B4-BE49-F238E27FC236}">
              <a16:creationId xmlns:a16="http://schemas.microsoft.com/office/drawing/2014/main" id="{399DD38D-9557-4510-3F47-85ED09F824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3" t="14179" r="7336" b="19185"/>
        <a:stretch/>
      </xdr:blipFill>
      <xdr:spPr bwMode="auto">
        <a:xfrm>
          <a:off x="257733" y="246530"/>
          <a:ext cx="2543737" cy="8481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1004453</xdr:colOff>
      <xdr:row>0</xdr:row>
      <xdr:rowOff>207816</xdr:rowOff>
    </xdr:from>
    <xdr:to>
      <xdr:col>11</xdr:col>
      <xdr:colOff>1073355</xdr:colOff>
      <xdr:row>0</xdr:row>
      <xdr:rowOff>1126699</xdr:rowOff>
    </xdr:to>
    <xdr:pic>
      <xdr:nvPicPr>
        <xdr:cNvPr id="2" name="Slika 7" descr="Slika na kojoj se prikazuje stol&#10;&#10;Opis je automatski generiran">
          <a:extLst>
            <a:ext uri="{FF2B5EF4-FFF2-40B4-BE49-F238E27FC236}">
              <a16:creationId xmlns:a16="http://schemas.microsoft.com/office/drawing/2014/main" id="{C15F1282-41C7-4A00-8595-86C89896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9" t="28218" r="43617" b="46796"/>
        <a:stretch>
          <a:fillRect/>
        </a:stretch>
      </xdr:blipFill>
      <xdr:spPr bwMode="auto">
        <a:xfrm>
          <a:off x="10529453" y="207816"/>
          <a:ext cx="2945758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852719</xdr:colOff>
      <xdr:row>0</xdr:row>
      <xdr:rowOff>201703</xdr:rowOff>
    </xdr:from>
    <xdr:to>
      <xdr:col>8</xdr:col>
      <xdr:colOff>1369693</xdr:colOff>
      <xdr:row>0</xdr:row>
      <xdr:rowOff>1165412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C8AD5D3E-416D-46EA-ABFE-15B58E481B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4" t="9091" r="3210" b="14773"/>
        <a:stretch/>
      </xdr:blipFill>
      <xdr:spPr bwMode="auto">
        <a:xfrm>
          <a:off x="3995969" y="201703"/>
          <a:ext cx="5348390" cy="963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257733</xdr:colOff>
      <xdr:row>0</xdr:row>
      <xdr:rowOff>246530</xdr:rowOff>
    </xdr:from>
    <xdr:to>
      <xdr:col>2</xdr:col>
      <xdr:colOff>1364316</xdr:colOff>
      <xdr:row>0</xdr:row>
      <xdr:rowOff>1094656</xdr:rowOff>
    </xdr:to>
    <xdr:pic>
      <xdr:nvPicPr>
        <xdr:cNvPr id="4" name="Slika 3" descr="Slika na kojoj se prikazuje tekst, Font, snimka zaslona, logotip">
          <a:extLst>
            <a:ext uri="{FF2B5EF4-FFF2-40B4-BE49-F238E27FC236}">
              <a16:creationId xmlns:a16="http://schemas.microsoft.com/office/drawing/2014/main" id="{63788E0D-9952-4D90-9BE5-18170C618A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3" t="14179" r="7336" b="19185"/>
        <a:stretch/>
      </xdr:blipFill>
      <xdr:spPr bwMode="auto">
        <a:xfrm>
          <a:off x="257733" y="246530"/>
          <a:ext cx="2544858" cy="8481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750792</xdr:colOff>
      <xdr:row>0</xdr:row>
      <xdr:rowOff>235321</xdr:rowOff>
    </xdr:from>
    <xdr:to>
      <xdr:col>11</xdr:col>
      <xdr:colOff>1028684</xdr:colOff>
      <xdr:row>0</xdr:row>
      <xdr:rowOff>1154204</xdr:rowOff>
    </xdr:to>
    <xdr:pic>
      <xdr:nvPicPr>
        <xdr:cNvPr id="2" name="Slika 7" descr="Slika na kojoj se prikazuje stol&#10;&#10;Opis je automatski generiran">
          <a:extLst>
            <a:ext uri="{FF2B5EF4-FFF2-40B4-BE49-F238E27FC236}">
              <a16:creationId xmlns:a16="http://schemas.microsoft.com/office/drawing/2014/main" id="{50ACDC2C-4B22-429B-B424-E0847A15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9" t="28218" r="43617" b="46796"/>
        <a:stretch>
          <a:fillRect/>
        </a:stretch>
      </xdr:blipFill>
      <xdr:spPr bwMode="auto">
        <a:xfrm>
          <a:off x="9995645" y="235321"/>
          <a:ext cx="2956098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852719</xdr:colOff>
      <xdr:row>0</xdr:row>
      <xdr:rowOff>201703</xdr:rowOff>
    </xdr:from>
    <xdr:to>
      <xdr:col>9</xdr:col>
      <xdr:colOff>231175</xdr:colOff>
      <xdr:row>0</xdr:row>
      <xdr:rowOff>1165412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CF37F35A-125D-46EC-B9F9-8641E1392F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4" t="9091" r="3210" b="14773"/>
        <a:stretch/>
      </xdr:blipFill>
      <xdr:spPr bwMode="auto">
        <a:xfrm>
          <a:off x="3995969" y="201703"/>
          <a:ext cx="5348390" cy="963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257733</xdr:colOff>
      <xdr:row>0</xdr:row>
      <xdr:rowOff>246530</xdr:rowOff>
    </xdr:from>
    <xdr:to>
      <xdr:col>3</xdr:col>
      <xdr:colOff>240366</xdr:colOff>
      <xdr:row>0</xdr:row>
      <xdr:rowOff>1094656</xdr:rowOff>
    </xdr:to>
    <xdr:pic>
      <xdr:nvPicPr>
        <xdr:cNvPr id="4" name="Slika 3" descr="Slika na kojoj se prikazuje tekst, Font, snimka zaslona, logotip">
          <a:extLst>
            <a:ext uri="{FF2B5EF4-FFF2-40B4-BE49-F238E27FC236}">
              <a16:creationId xmlns:a16="http://schemas.microsoft.com/office/drawing/2014/main" id="{ED869117-FFC9-4B5D-BFE5-5D03ED8F5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3" t="14179" r="7336" b="19185"/>
        <a:stretch/>
      </xdr:blipFill>
      <xdr:spPr bwMode="auto">
        <a:xfrm>
          <a:off x="257733" y="246530"/>
          <a:ext cx="2544858" cy="8481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ozegovic\Desktop\prijavni_obrazac_punionice_2019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javni obrazac"/>
      <sheetName val="Nevidljivo"/>
      <sheetName val="Statistika"/>
      <sheetName val="Isplata"/>
      <sheetName val="Odluka i Ugovor"/>
      <sheetName val="Prijavni_obrazac1"/>
      <sheetName val="Odluka_i_Ugovor1"/>
      <sheetName val="Prijavni_obrazac"/>
      <sheetName val="Odluka_i_Ugovor"/>
    </sheetNames>
    <sheetDataSet>
      <sheetData sheetId="0" refreshError="1"/>
      <sheetData sheetId="1">
        <row r="5">
          <cell r="H5" t="str">
            <v>I. ZAGREBAČKA</v>
          </cell>
        </row>
        <row r="6">
          <cell r="H6" t="str">
            <v>II. KRAPINSKO-ZAGORSKA</v>
          </cell>
        </row>
        <row r="7">
          <cell r="H7" t="str">
            <v>III. SISAČKO-MOSLAVAČKA</v>
          </cell>
        </row>
        <row r="8">
          <cell r="H8" t="str">
            <v>IV. KARLOVAČKA</v>
          </cell>
        </row>
        <row r="9">
          <cell r="H9" t="str">
            <v>V. VARAŽDINSKA</v>
          </cell>
        </row>
        <row r="10">
          <cell r="H10" t="str">
            <v>VI. KOPRIVNIČKO-KRIŽEVAČKA</v>
          </cell>
        </row>
        <row r="11">
          <cell r="H11" t="str">
            <v>VII. BJELOVARSKO-BILOGORSKA</v>
          </cell>
        </row>
        <row r="12">
          <cell r="H12" t="str">
            <v>VIII. PRIMORSKO-GORANSKA</v>
          </cell>
        </row>
        <row r="13">
          <cell r="H13" t="str">
            <v>IX. LIČKO-SENJSKA</v>
          </cell>
        </row>
        <row r="14">
          <cell r="H14" t="str">
            <v>X. VIROVITIČKO-PODRAVSKA</v>
          </cell>
        </row>
        <row r="15">
          <cell r="H15" t="str">
            <v>XI. POŽEŠKO-SLAVONSKA</v>
          </cell>
        </row>
        <row r="16">
          <cell r="H16" t="str">
            <v>XII. BRODSKO-POSAVSKA</v>
          </cell>
        </row>
        <row r="17">
          <cell r="H17" t="str">
            <v>XIII. ZADARSKA</v>
          </cell>
        </row>
        <row r="18">
          <cell r="H18" t="str">
            <v>XIV. OSJEČKO-BARANJSKA</v>
          </cell>
        </row>
        <row r="19">
          <cell r="H19" t="str">
            <v>XV. ŠIBENSKO-KNINSKA</v>
          </cell>
        </row>
        <row r="20">
          <cell r="H20" t="str">
            <v>XVI. VUKOVARSKO-SRIJEMSKA</v>
          </cell>
        </row>
        <row r="21">
          <cell r="H21" t="str">
            <v>XVII. SPLITSKO-DALMATINSKA</v>
          </cell>
        </row>
        <row r="22">
          <cell r="H22" t="str">
            <v>XVIII. ISTARSKA</v>
          </cell>
        </row>
        <row r="23">
          <cell r="H23" t="str">
            <v>XIX. DUBROVAČKO-NERETVANSKA</v>
          </cell>
        </row>
        <row r="24">
          <cell r="H24" t="str">
            <v>XX. MEĐIMURSKA</v>
          </cell>
        </row>
        <row r="25">
          <cell r="H25" t="str">
            <v>XXI. GRAD ZAGREB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93A4-663D-47B6-B696-FCE187F6BED0}">
  <sheetPr codeName="List1"/>
  <dimension ref="A1:L47"/>
  <sheetViews>
    <sheetView workbookViewId="0">
      <selection activeCell="G39" sqref="G39:H47"/>
    </sheetView>
  </sheetViews>
  <sheetFormatPr defaultRowHeight="15" x14ac:dyDescent="0.25"/>
  <cols>
    <col min="1" max="1" width="21.5703125" customWidth="1"/>
    <col min="2" max="2" width="34.42578125" customWidth="1"/>
    <col min="3" max="3" width="44.28515625" customWidth="1"/>
    <col min="4" max="4" width="26.85546875" customWidth="1"/>
    <col min="5" max="5" width="16.85546875" customWidth="1"/>
    <col min="6" max="6" width="44" customWidth="1"/>
    <col min="7" max="7" width="13.85546875" bestFit="1" customWidth="1"/>
    <col min="10" max="10" width="27.28515625" customWidth="1"/>
    <col min="12" max="12" width="34.42578125" customWidth="1"/>
  </cols>
  <sheetData>
    <row r="1" spans="1:12" ht="23.25" customHeight="1" x14ac:dyDescent="0.25">
      <c r="A1" s="5" t="s">
        <v>66</v>
      </c>
      <c r="B1" s="7" t="s">
        <v>14</v>
      </c>
      <c r="C1" s="9" t="s">
        <v>46</v>
      </c>
      <c r="D1" s="10" t="s">
        <v>72</v>
      </c>
      <c r="E1" s="4" t="s">
        <v>78</v>
      </c>
      <c r="F1" s="11" t="s">
        <v>36</v>
      </c>
      <c r="G1" s="12" t="s">
        <v>85</v>
      </c>
      <c r="H1" s="20">
        <v>1</v>
      </c>
      <c r="J1" s="13" t="s">
        <v>97</v>
      </c>
      <c r="L1" s="19" t="s">
        <v>81</v>
      </c>
    </row>
    <row r="2" spans="1:12" ht="23.25" customHeight="1" x14ac:dyDescent="0.25">
      <c r="A2" s="5" t="s">
        <v>67</v>
      </c>
      <c r="B2" s="7" t="s">
        <v>15</v>
      </c>
      <c r="C2" s="9" t="s">
        <v>47</v>
      </c>
      <c r="D2" s="10" t="s">
        <v>73</v>
      </c>
      <c r="E2" s="4" t="s">
        <v>77</v>
      </c>
      <c r="F2" s="11" t="s">
        <v>37</v>
      </c>
      <c r="G2" s="12">
        <v>46235</v>
      </c>
      <c r="H2" s="20">
        <v>1</v>
      </c>
      <c r="J2" s="13" t="s">
        <v>98</v>
      </c>
      <c r="L2" s="19" t="s">
        <v>79</v>
      </c>
    </row>
    <row r="3" spans="1:12" ht="23.25" customHeight="1" x14ac:dyDescent="0.25">
      <c r="A3" s="5" t="s">
        <v>68</v>
      </c>
      <c r="B3" s="7" t="s">
        <v>16</v>
      </c>
      <c r="C3" s="9" t="s">
        <v>48</v>
      </c>
      <c r="D3" s="10" t="s">
        <v>74</v>
      </c>
      <c r="E3" s="4" t="s">
        <v>76</v>
      </c>
      <c r="F3" s="11" t="s">
        <v>38</v>
      </c>
      <c r="G3" s="12">
        <v>46266</v>
      </c>
      <c r="H3" s="20">
        <v>1</v>
      </c>
      <c r="J3" s="13" t="s">
        <v>99</v>
      </c>
      <c r="L3" s="19" t="s">
        <v>80</v>
      </c>
    </row>
    <row r="4" spans="1:12" x14ac:dyDescent="0.25">
      <c r="B4" s="7" t="s">
        <v>17</v>
      </c>
      <c r="C4" s="9" t="s">
        <v>49</v>
      </c>
      <c r="D4" s="10" t="s">
        <v>75</v>
      </c>
      <c r="G4" s="12">
        <v>46296</v>
      </c>
      <c r="H4" s="20">
        <v>1</v>
      </c>
    </row>
    <row r="5" spans="1:12" x14ac:dyDescent="0.25">
      <c r="A5" s="6" cm="1">
        <f t="array" ref="A5">IF(OR('Osnovni podaci'!C8:D8="Mikro i malo poduzeće",'Osnovni podaci'!C8:D8="Srednje poduzeće",'Osnovni podaci'!C8:D8="Veliko poduzeće"),1,0)</f>
        <v>0</v>
      </c>
      <c r="B5" s="7" t="s">
        <v>18</v>
      </c>
      <c r="C5" s="8" t="s">
        <v>50</v>
      </c>
      <c r="G5" s="12">
        <v>46327</v>
      </c>
      <c r="H5" s="20">
        <v>1</v>
      </c>
      <c r="I5" s="20" t="str">
        <f>IF('Opis Projekta'!J4="","",VLOOKUP('Opis Projekta'!J4,sys!G1:H47,2,))</f>
        <v/>
      </c>
    </row>
    <row r="6" spans="1:12" x14ac:dyDescent="0.25">
      <c r="B6" s="7" t="s">
        <v>19</v>
      </c>
      <c r="C6" s="8" t="s">
        <v>69</v>
      </c>
      <c r="G6" s="12">
        <v>46357</v>
      </c>
      <c r="H6" s="20">
        <v>1</v>
      </c>
      <c r="I6" s="20" t="str">
        <f>IF('Opis Projekta'!J5="","",VLOOKUP('Opis Projekta'!J5,sys!G2:H47,2,))</f>
        <v/>
      </c>
    </row>
    <row r="7" spans="1:12" x14ac:dyDescent="0.25">
      <c r="B7" s="7" t="s">
        <v>20</v>
      </c>
      <c r="C7" s="8" t="s">
        <v>51</v>
      </c>
      <c r="D7" t="s">
        <v>112</v>
      </c>
      <c r="E7" t="s">
        <v>114</v>
      </c>
      <c r="G7" s="12">
        <v>46388</v>
      </c>
      <c r="H7" s="20">
        <v>1</v>
      </c>
    </row>
    <row r="8" spans="1:12" x14ac:dyDescent="0.25">
      <c r="A8" t="s">
        <v>100</v>
      </c>
      <c r="B8" s="7" t="s">
        <v>21</v>
      </c>
      <c r="C8" s="8" t="s">
        <v>52</v>
      </c>
      <c r="D8" t="s">
        <v>113</v>
      </c>
      <c r="E8" t="s">
        <v>115</v>
      </c>
      <c r="G8" s="12">
        <v>46419</v>
      </c>
      <c r="H8" s="20">
        <v>1</v>
      </c>
    </row>
    <row r="9" spans="1:12" x14ac:dyDescent="0.25">
      <c r="B9" s="7" t="s">
        <v>22</v>
      </c>
      <c r="C9" s="8" t="s">
        <v>53</v>
      </c>
      <c r="D9" t="s">
        <v>117</v>
      </c>
      <c r="G9" s="12">
        <v>46447</v>
      </c>
      <c r="H9" s="20">
        <v>1</v>
      </c>
    </row>
    <row r="10" spans="1:12" x14ac:dyDescent="0.25">
      <c r="B10" s="7" t="s">
        <v>23</v>
      </c>
      <c r="C10" s="8" t="s">
        <v>54</v>
      </c>
      <c r="G10" s="12">
        <v>46478</v>
      </c>
      <c r="H10" s="20">
        <v>1</v>
      </c>
    </row>
    <row r="11" spans="1:12" x14ac:dyDescent="0.25">
      <c r="B11" s="7" t="s">
        <v>24</v>
      </c>
      <c r="C11" s="8" t="s">
        <v>70</v>
      </c>
      <c r="G11" s="12">
        <v>46508</v>
      </c>
      <c r="H11" s="20">
        <v>1</v>
      </c>
    </row>
    <row r="12" spans="1:12" x14ac:dyDescent="0.25">
      <c r="B12" s="7" t="s">
        <v>25</v>
      </c>
      <c r="C12" s="8" t="s">
        <v>55</v>
      </c>
      <c r="G12" s="12">
        <v>46539</v>
      </c>
      <c r="H12" s="20">
        <v>1</v>
      </c>
    </row>
    <row r="13" spans="1:12" x14ac:dyDescent="0.25">
      <c r="B13" s="7" t="s">
        <v>26</v>
      </c>
      <c r="C13" s="8" t="s">
        <v>56</v>
      </c>
      <c r="G13" s="12">
        <v>46569</v>
      </c>
      <c r="H13" s="20">
        <v>1</v>
      </c>
    </row>
    <row r="14" spans="1:12" x14ac:dyDescent="0.25">
      <c r="B14" s="7" t="s">
        <v>27</v>
      </c>
      <c r="C14" s="8" t="s">
        <v>57</v>
      </c>
      <c r="G14" s="12">
        <v>46600</v>
      </c>
      <c r="H14" s="20">
        <v>1</v>
      </c>
    </row>
    <row r="15" spans="1:12" x14ac:dyDescent="0.25">
      <c r="B15" s="7" t="s">
        <v>28</v>
      </c>
      <c r="C15" s="8" t="s">
        <v>71</v>
      </c>
      <c r="G15" s="12">
        <v>46631</v>
      </c>
      <c r="H15" s="20">
        <v>1</v>
      </c>
    </row>
    <row r="16" spans="1:12" x14ac:dyDescent="0.25">
      <c r="B16" s="7" t="s">
        <v>29</v>
      </c>
      <c r="C16" s="8" t="s">
        <v>58</v>
      </c>
      <c r="G16" s="12">
        <v>46661</v>
      </c>
      <c r="H16" s="20">
        <v>1</v>
      </c>
    </row>
    <row r="17" spans="1:8" x14ac:dyDescent="0.25">
      <c r="B17" s="7" t="s">
        <v>30</v>
      </c>
      <c r="C17" s="8" t="s">
        <v>59</v>
      </c>
      <c r="G17" s="12">
        <v>46692</v>
      </c>
      <c r="H17" s="20">
        <v>1</v>
      </c>
    </row>
    <row r="18" spans="1:8" x14ac:dyDescent="0.25">
      <c r="B18" s="7" t="s">
        <v>31</v>
      </c>
      <c r="C18" s="8" t="s">
        <v>60</v>
      </c>
      <c r="G18" s="12">
        <v>46722</v>
      </c>
      <c r="H18" s="20">
        <v>1</v>
      </c>
    </row>
    <row r="19" spans="1:8" x14ac:dyDescent="0.25">
      <c r="B19" s="7" t="s">
        <v>32</v>
      </c>
      <c r="C19" s="8" t="s">
        <v>61</v>
      </c>
      <c r="G19" s="12">
        <v>46753</v>
      </c>
      <c r="H19" s="20">
        <v>1</v>
      </c>
    </row>
    <row r="20" spans="1:8" x14ac:dyDescent="0.25">
      <c r="B20" s="7" t="s">
        <v>33</v>
      </c>
      <c r="C20" s="8" t="s">
        <v>62</v>
      </c>
      <c r="G20" s="12">
        <v>46784</v>
      </c>
      <c r="H20" s="20">
        <v>1</v>
      </c>
    </row>
    <row r="21" spans="1:8" x14ac:dyDescent="0.25">
      <c r="B21" s="7" t="s">
        <v>34</v>
      </c>
      <c r="C21" s="8" t="s">
        <v>63</v>
      </c>
      <c r="G21" s="12">
        <v>46813</v>
      </c>
      <c r="H21" s="20">
        <v>1</v>
      </c>
    </row>
    <row r="22" spans="1:8" x14ac:dyDescent="0.25">
      <c r="C22" s="8" t="s">
        <v>64</v>
      </c>
      <c r="G22" s="12">
        <v>46844</v>
      </c>
      <c r="H22" s="20">
        <v>1</v>
      </c>
    </row>
    <row r="23" spans="1:8" x14ac:dyDescent="0.25">
      <c r="C23" s="8" t="s">
        <v>65</v>
      </c>
      <c r="G23" s="12">
        <v>46874</v>
      </c>
      <c r="H23" s="20">
        <v>1</v>
      </c>
    </row>
    <row r="24" spans="1:8" x14ac:dyDescent="0.25">
      <c r="G24" s="12">
        <v>46905</v>
      </c>
      <c r="H24" s="20">
        <v>1</v>
      </c>
    </row>
    <row r="25" spans="1:8" x14ac:dyDescent="0.25">
      <c r="G25" s="12">
        <v>46935</v>
      </c>
      <c r="H25" s="20">
        <v>1</v>
      </c>
    </row>
    <row r="26" spans="1:8" x14ac:dyDescent="0.25">
      <c r="A26" s="30" t="s">
        <v>132</v>
      </c>
      <c r="G26" s="12">
        <v>46966</v>
      </c>
      <c r="H26" s="20">
        <v>1</v>
      </c>
    </row>
    <row r="27" spans="1:8" x14ac:dyDescent="0.25">
      <c r="A27" s="30" t="s">
        <v>133</v>
      </c>
      <c r="B27" s="31" t="s">
        <v>183</v>
      </c>
      <c r="C27" s="31" t="s">
        <v>6</v>
      </c>
      <c r="G27" s="12">
        <v>46997</v>
      </c>
      <c r="H27" s="20">
        <v>1</v>
      </c>
    </row>
    <row r="28" spans="1:8" x14ac:dyDescent="0.25">
      <c r="A28" s="30" t="s">
        <v>134</v>
      </c>
      <c r="B28" t="s">
        <v>164</v>
      </c>
      <c r="G28" s="12">
        <v>47027</v>
      </c>
      <c r="H28" s="20">
        <v>1</v>
      </c>
    </row>
    <row r="29" spans="1:8" x14ac:dyDescent="0.25">
      <c r="A29" s="30" t="s">
        <v>135</v>
      </c>
      <c r="B29" t="s">
        <v>165</v>
      </c>
      <c r="G29" s="12">
        <v>47058</v>
      </c>
      <c r="H29" s="20">
        <v>1</v>
      </c>
    </row>
    <row r="30" spans="1:8" x14ac:dyDescent="0.25">
      <c r="A30" s="30" t="s">
        <v>136</v>
      </c>
      <c r="B30" t="s">
        <v>171</v>
      </c>
      <c r="G30" s="12">
        <v>47088</v>
      </c>
      <c r="H30" s="20">
        <v>1</v>
      </c>
    </row>
    <row r="31" spans="1:8" x14ac:dyDescent="0.25">
      <c r="A31" s="30" t="s">
        <v>137</v>
      </c>
      <c r="B31" t="s">
        <v>166</v>
      </c>
      <c r="G31" s="12">
        <v>47119</v>
      </c>
      <c r="H31" s="20">
        <v>1</v>
      </c>
    </row>
    <row r="32" spans="1:8" x14ac:dyDescent="0.25">
      <c r="A32" s="30" t="s">
        <v>138</v>
      </c>
      <c r="B32" t="s">
        <v>167</v>
      </c>
      <c r="G32" s="12">
        <v>47150</v>
      </c>
      <c r="H32" s="20">
        <v>1</v>
      </c>
    </row>
    <row r="33" spans="1:8" x14ac:dyDescent="0.25">
      <c r="A33" s="30" t="s">
        <v>139</v>
      </c>
      <c r="B33" t="s">
        <v>168</v>
      </c>
      <c r="G33" s="12">
        <v>47178</v>
      </c>
      <c r="H33" s="20">
        <v>1</v>
      </c>
    </row>
    <row r="34" spans="1:8" x14ac:dyDescent="0.25">
      <c r="A34" s="30" t="s">
        <v>140</v>
      </c>
      <c r="B34" t="s">
        <v>169</v>
      </c>
      <c r="G34" s="12">
        <v>47209</v>
      </c>
      <c r="H34" s="20">
        <v>1</v>
      </c>
    </row>
    <row r="35" spans="1:8" x14ac:dyDescent="0.25">
      <c r="A35" s="30" t="s">
        <v>141</v>
      </c>
      <c r="B35" t="s">
        <v>170</v>
      </c>
      <c r="G35" s="12">
        <v>47239</v>
      </c>
      <c r="H35" s="20">
        <v>1</v>
      </c>
    </row>
    <row r="36" spans="1:8" x14ac:dyDescent="0.25">
      <c r="A36" s="30" t="s">
        <v>142</v>
      </c>
      <c r="B36" t="s">
        <v>172</v>
      </c>
      <c r="G36" s="12">
        <v>47270</v>
      </c>
      <c r="H36" s="20">
        <v>1</v>
      </c>
    </row>
    <row r="37" spans="1:8" x14ac:dyDescent="0.25">
      <c r="A37" s="30" t="s">
        <v>143</v>
      </c>
      <c r="B37" t="s">
        <v>173</v>
      </c>
      <c r="G37" s="12">
        <v>47300</v>
      </c>
      <c r="H37" s="20">
        <v>1</v>
      </c>
    </row>
    <row r="38" spans="1:8" x14ac:dyDescent="0.25">
      <c r="A38" s="30" t="s">
        <v>144</v>
      </c>
      <c r="B38" t="s">
        <v>174</v>
      </c>
      <c r="G38" s="12">
        <v>47331</v>
      </c>
      <c r="H38" s="20">
        <v>1</v>
      </c>
    </row>
    <row r="39" spans="1:8" x14ac:dyDescent="0.25">
      <c r="A39" s="30" t="s">
        <v>145</v>
      </c>
      <c r="B39" t="s">
        <v>175</v>
      </c>
      <c r="G39" s="12">
        <v>47362</v>
      </c>
      <c r="H39" s="20">
        <v>1</v>
      </c>
    </row>
    <row r="40" spans="1:8" x14ac:dyDescent="0.25">
      <c r="B40" t="s">
        <v>176</v>
      </c>
      <c r="G40" s="12">
        <v>47392</v>
      </c>
      <c r="H40" s="20">
        <v>1</v>
      </c>
    </row>
    <row r="41" spans="1:8" x14ac:dyDescent="0.25">
      <c r="B41" t="s">
        <v>184</v>
      </c>
      <c r="G41" s="12">
        <v>47423</v>
      </c>
      <c r="H41" s="20">
        <v>1</v>
      </c>
    </row>
    <row r="42" spans="1:8" x14ac:dyDescent="0.25">
      <c r="B42" t="s">
        <v>177</v>
      </c>
      <c r="G42" s="12">
        <v>47453</v>
      </c>
      <c r="H42" s="20">
        <v>1</v>
      </c>
    </row>
    <row r="43" spans="1:8" x14ac:dyDescent="0.25">
      <c r="B43" t="s">
        <v>178</v>
      </c>
      <c r="G43" s="12">
        <v>47484</v>
      </c>
      <c r="H43" s="20">
        <v>1</v>
      </c>
    </row>
    <row r="44" spans="1:8" x14ac:dyDescent="0.25">
      <c r="B44" t="s">
        <v>179</v>
      </c>
      <c r="G44" s="12">
        <v>47515</v>
      </c>
      <c r="H44" s="20">
        <v>1</v>
      </c>
    </row>
    <row r="45" spans="1:8" x14ac:dyDescent="0.25">
      <c r="B45" t="s">
        <v>180</v>
      </c>
      <c r="G45" s="12">
        <v>47543</v>
      </c>
      <c r="H45" s="20">
        <v>1</v>
      </c>
    </row>
    <row r="46" spans="1:8" x14ac:dyDescent="0.25">
      <c r="B46" t="s">
        <v>181</v>
      </c>
      <c r="G46" s="12">
        <v>47574</v>
      </c>
      <c r="H46" s="20">
        <v>1</v>
      </c>
    </row>
    <row r="47" spans="1:8" x14ac:dyDescent="0.25">
      <c r="B47" t="s">
        <v>182</v>
      </c>
      <c r="G47" s="12">
        <v>47604</v>
      </c>
      <c r="H47" s="20">
        <v>1</v>
      </c>
    </row>
  </sheetData>
  <phoneticPr fontId="2" type="noConversion"/>
  <pageMargins left="0.7" right="0.7" top="0.75" bottom="0.75" header="0.3" footer="0.3"/>
  <pageSetup paperSize="9" orientation="portrait" verticalDpi="0" r:id="rId1"/>
  <headerFooter>
    <oddHeader>&amp;R&amp;"Times New Roman"&amp;10&amp;K1557B7 Stupanj klasifikacije: SLUŽBENO&amp;1#_x000D_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B3D2-FE91-4E4D-9A17-D8E18C055A8C}">
  <sheetPr codeName="List2">
    <pageSetUpPr fitToPage="1"/>
  </sheetPr>
  <dimension ref="A1:T21"/>
  <sheetViews>
    <sheetView tabSelected="1" view="pageBreakPreview" zoomScaleNormal="85" zoomScaleSheetLayoutView="100" workbookViewId="0">
      <selection activeCell="C3" sqref="C3:L3"/>
    </sheetView>
  </sheetViews>
  <sheetFormatPr defaultColWidth="9.140625" defaultRowHeight="15" x14ac:dyDescent="0.25"/>
  <cols>
    <col min="1" max="1" width="4.42578125" style="45" customWidth="1"/>
    <col min="2" max="2" width="15" style="32" customWidth="1"/>
    <col min="3" max="3" width="18.5703125" style="32" customWidth="1"/>
    <col min="4" max="4" width="9.140625" style="32" customWidth="1"/>
    <col min="5" max="5" width="13.140625" style="32" customWidth="1"/>
    <col min="6" max="6" width="23.42578125" style="32" customWidth="1"/>
    <col min="7" max="7" width="19.5703125" style="32" customWidth="1"/>
    <col min="8" max="8" width="18" style="32" customWidth="1"/>
    <col min="9" max="10" width="19.7109375" style="32" customWidth="1"/>
    <col min="11" max="11" width="15.7109375" style="32" customWidth="1"/>
    <col min="12" max="12" width="20.5703125" style="32" customWidth="1"/>
    <col min="13" max="13" width="26.42578125" style="32" customWidth="1"/>
    <col min="14" max="14" width="17.85546875" style="32" customWidth="1"/>
    <col min="15" max="15" width="20.28515625" style="32" customWidth="1"/>
    <col min="16" max="16" width="20.5703125" style="32" customWidth="1"/>
    <col min="17" max="17" width="9.140625" style="32" customWidth="1"/>
    <col min="18" max="18" width="15.42578125" style="32" customWidth="1"/>
    <col min="19" max="19" width="12.5703125" style="32" customWidth="1"/>
    <col min="20" max="26" width="9.140625" style="32" customWidth="1"/>
    <col min="27" max="27" width="6.7109375" style="32" customWidth="1"/>
    <col min="28" max="16384" width="9.140625" style="32"/>
  </cols>
  <sheetData>
    <row r="1" spans="1:20" ht="132.75" customHeight="1" thickBot="1" x14ac:dyDescent="0.5">
      <c r="A1" s="122" t="s">
        <v>192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4"/>
    </row>
    <row r="2" spans="1:20" ht="39.950000000000003" customHeight="1" thickBot="1" x14ac:dyDescent="0.3">
      <c r="A2" s="125" t="s">
        <v>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1:20" ht="27.95" customHeight="1" thickBot="1" x14ac:dyDescent="0.3">
      <c r="A3" s="128" t="s">
        <v>44</v>
      </c>
      <c r="B3" s="129"/>
      <c r="C3" s="130"/>
      <c r="D3" s="131"/>
      <c r="E3" s="131"/>
      <c r="F3" s="131"/>
      <c r="G3" s="131"/>
      <c r="H3" s="131"/>
      <c r="I3" s="131"/>
      <c r="J3" s="131"/>
      <c r="K3" s="131"/>
      <c r="L3" s="132"/>
    </row>
    <row r="4" spans="1:20" ht="21" customHeight="1" thickBot="1" x14ac:dyDescent="0.3">
      <c r="A4" s="133" t="s">
        <v>195</v>
      </c>
      <c r="B4" s="134"/>
      <c r="C4" s="134"/>
      <c r="D4" s="134"/>
      <c r="E4" s="134"/>
      <c r="F4" s="135"/>
      <c r="G4" s="136" t="s">
        <v>94</v>
      </c>
      <c r="H4" s="136"/>
      <c r="I4" s="136"/>
      <c r="J4" s="136"/>
      <c r="K4" s="136"/>
      <c r="L4" s="137"/>
    </row>
    <row r="5" spans="1:20" ht="24.95" customHeight="1" x14ac:dyDescent="0.25">
      <c r="A5" s="138" t="s">
        <v>10</v>
      </c>
      <c r="B5" s="139"/>
      <c r="C5" s="142"/>
      <c r="D5" s="143"/>
      <c r="E5" s="143"/>
      <c r="F5" s="144"/>
      <c r="G5" s="33" t="s">
        <v>0</v>
      </c>
      <c r="H5" s="148"/>
      <c r="I5" s="148"/>
      <c r="J5" s="148"/>
      <c r="K5" s="148"/>
      <c r="L5" s="149"/>
      <c r="O5" s="34"/>
      <c r="R5" s="35"/>
      <c r="T5" s="36"/>
    </row>
    <row r="6" spans="1:20" ht="24.95" customHeight="1" x14ac:dyDescent="0.25">
      <c r="A6" s="140"/>
      <c r="B6" s="141"/>
      <c r="C6" s="145"/>
      <c r="D6" s="146"/>
      <c r="E6" s="146"/>
      <c r="F6" s="147"/>
      <c r="G6" s="37" t="s">
        <v>1</v>
      </c>
      <c r="H6" s="1"/>
      <c r="I6" s="150" t="s">
        <v>9</v>
      </c>
      <c r="J6" s="151"/>
      <c r="K6" s="152"/>
      <c r="L6" s="2"/>
      <c r="O6" s="34"/>
      <c r="R6" s="35"/>
      <c r="T6" s="36"/>
    </row>
    <row r="7" spans="1:20" ht="24.95" customHeight="1" x14ac:dyDescent="0.25">
      <c r="A7" s="112" t="s">
        <v>11</v>
      </c>
      <c r="B7" s="113"/>
      <c r="C7" s="116"/>
      <c r="D7" s="117"/>
      <c r="E7" s="117"/>
      <c r="F7" s="118"/>
      <c r="G7" s="38" t="s">
        <v>2</v>
      </c>
      <c r="H7" s="3"/>
      <c r="I7" s="39" t="s">
        <v>3</v>
      </c>
      <c r="J7" s="153"/>
      <c r="K7" s="154"/>
      <c r="L7" s="155"/>
      <c r="O7" s="34"/>
      <c r="T7" s="36"/>
    </row>
    <row r="8" spans="1:20" ht="24.95" customHeight="1" x14ac:dyDescent="0.25">
      <c r="A8" s="114"/>
      <c r="B8" s="115"/>
      <c r="C8" s="119"/>
      <c r="D8" s="120"/>
      <c r="E8" s="120"/>
      <c r="F8" s="121"/>
      <c r="G8" s="40" t="s">
        <v>12</v>
      </c>
      <c r="H8" s="156"/>
      <c r="I8" s="156"/>
      <c r="J8" s="156"/>
      <c r="K8" s="156"/>
      <c r="L8" s="157"/>
      <c r="O8" s="34"/>
      <c r="T8" s="36"/>
    </row>
    <row r="9" spans="1:20" s="43" customFormat="1" ht="24.95" customHeight="1" thickBot="1" x14ac:dyDescent="0.3">
      <c r="A9" s="98" t="s">
        <v>35</v>
      </c>
      <c r="B9" s="99"/>
      <c r="C9" s="77"/>
      <c r="D9" s="77"/>
      <c r="E9" s="77"/>
      <c r="F9" s="79"/>
      <c r="G9" s="42" t="s">
        <v>106</v>
      </c>
      <c r="H9" s="100"/>
      <c r="I9" s="100"/>
      <c r="J9" s="100"/>
      <c r="K9" s="100"/>
      <c r="L9" s="101"/>
      <c r="O9" s="34"/>
      <c r="P9" s="32"/>
      <c r="T9" s="44"/>
    </row>
    <row r="10" spans="1:20" ht="21" customHeight="1" thickBot="1" x14ac:dyDescent="0.3">
      <c r="A10" s="92" t="s">
        <v>95</v>
      </c>
      <c r="B10" s="93"/>
      <c r="C10" s="93"/>
      <c r="D10" s="93"/>
      <c r="E10" s="93"/>
      <c r="F10" s="94"/>
      <c r="G10" s="95" t="s">
        <v>86</v>
      </c>
      <c r="H10" s="95"/>
      <c r="I10" s="95"/>
      <c r="J10" s="95"/>
      <c r="K10" s="95"/>
      <c r="L10" s="95"/>
      <c r="O10" s="45"/>
      <c r="T10" s="36"/>
    </row>
    <row r="11" spans="1:20" ht="24.95" customHeight="1" x14ac:dyDescent="0.25">
      <c r="A11" s="96" t="s">
        <v>4</v>
      </c>
      <c r="B11" s="97"/>
      <c r="C11" s="102"/>
      <c r="D11" s="102"/>
      <c r="E11" s="102"/>
      <c r="F11" s="103"/>
      <c r="G11" s="46" t="s">
        <v>4</v>
      </c>
      <c r="H11" s="102"/>
      <c r="I11" s="102"/>
      <c r="J11" s="102"/>
      <c r="K11" s="102"/>
      <c r="L11" s="104"/>
      <c r="O11" s="47"/>
      <c r="T11" s="36"/>
    </row>
    <row r="12" spans="1:20" ht="24.95" customHeight="1" x14ac:dyDescent="0.25">
      <c r="A12" s="109" t="s">
        <v>5</v>
      </c>
      <c r="B12" s="110"/>
      <c r="C12" s="107"/>
      <c r="D12" s="107"/>
      <c r="E12" s="107"/>
      <c r="F12" s="111"/>
      <c r="G12" s="48" t="s">
        <v>5</v>
      </c>
      <c r="H12" s="107"/>
      <c r="I12" s="107"/>
      <c r="J12" s="107"/>
      <c r="K12" s="107"/>
      <c r="L12" s="108"/>
      <c r="O12" s="45"/>
      <c r="T12" s="36"/>
    </row>
    <row r="13" spans="1:20" ht="24.95" customHeight="1" x14ac:dyDescent="0.25">
      <c r="A13" s="105" t="s">
        <v>6</v>
      </c>
      <c r="B13" s="106"/>
      <c r="C13" s="107"/>
      <c r="D13" s="107"/>
      <c r="E13" s="107"/>
      <c r="F13" s="108"/>
      <c r="G13" s="48" t="s">
        <v>8</v>
      </c>
      <c r="H13" s="107"/>
      <c r="I13" s="107"/>
      <c r="J13" s="107"/>
      <c r="K13" s="107"/>
      <c r="L13" s="108"/>
      <c r="O13" s="45"/>
      <c r="T13" s="36"/>
    </row>
    <row r="14" spans="1:20" ht="24.95" customHeight="1" thickBot="1" x14ac:dyDescent="0.3">
      <c r="A14" s="98" t="s">
        <v>7</v>
      </c>
      <c r="B14" s="99"/>
      <c r="C14" s="77"/>
      <c r="D14" s="77"/>
      <c r="E14" s="77"/>
      <c r="F14" s="78"/>
      <c r="G14" s="41" t="s">
        <v>13</v>
      </c>
      <c r="H14" s="77"/>
      <c r="I14" s="77"/>
      <c r="J14" s="77"/>
      <c r="K14" s="77"/>
      <c r="L14" s="79"/>
      <c r="O14" s="45"/>
      <c r="T14" s="36"/>
    </row>
    <row r="15" spans="1:20" ht="24.95" customHeight="1" thickBot="1" x14ac:dyDescent="0.3">
      <c r="A15" s="80" t="s">
        <v>96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/>
      <c r="O15" s="45"/>
      <c r="T15" s="36"/>
    </row>
    <row r="16" spans="1:20" ht="24.95" customHeight="1" x14ac:dyDescent="0.25">
      <c r="A16" s="83" t="s">
        <v>185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5"/>
      <c r="M16" s="50"/>
      <c r="N16" s="50"/>
      <c r="O16" s="50"/>
      <c r="Q16" s="50"/>
      <c r="R16" s="50"/>
      <c r="S16" s="50"/>
      <c r="T16" s="36"/>
    </row>
    <row r="17" spans="1:20" ht="18" customHeight="1" x14ac:dyDescent="0.25">
      <c r="A17" s="86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8"/>
      <c r="M17" s="50"/>
      <c r="N17" s="50"/>
      <c r="O17" s="50"/>
      <c r="Q17" s="50"/>
      <c r="R17" s="50"/>
      <c r="S17" s="50"/>
      <c r="T17" s="36"/>
    </row>
    <row r="18" spans="1:20" ht="12.75" customHeight="1" x14ac:dyDescent="0.25">
      <c r="A18" s="86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8"/>
      <c r="M18" s="50"/>
      <c r="N18" s="50"/>
      <c r="O18" s="50"/>
      <c r="Q18" s="50"/>
      <c r="R18" s="50"/>
      <c r="S18" s="50"/>
      <c r="T18" s="36"/>
    </row>
    <row r="19" spans="1:20" ht="9.75" customHeight="1" x14ac:dyDescent="0.25">
      <c r="A19" s="86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8"/>
      <c r="M19" s="50"/>
      <c r="N19" s="50"/>
      <c r="O19" s="50"/>
      <c r="Q19" s="50"/>
      <c r="R19" s="50"/>
      <c r="S19" s="50"/>
      <c r="T19" s="36"/>
    </row>
    <row r="20" spans="1:20" ht="9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8"/>
      <c r="M20" s="50"/>
      <c r="N20" s="50"/>
      <c r="O20" s="50"/>
      <c r="Q20" s="50"/>
      <c r="R20" s="50"/>
      <c r="S20" s="50"/>
      <c r="T20" s="36"/>
    </row>
    <row r="21" spans="1:20" ht="15" customHeight="1" thickBot="1" x14ac:dyDescent="0.3">
      <c r="A21" s="89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1"/>
      <c r="M21" s="50"/>
      <c r="N21" s="50"/>
      <c r="O21" s="50"/>
      <c r="Q21" s="50"/>
      <c r="R21" s="50"/>
      <c r="S21" s="50"/>
      <c r="T21" s="36"/>
    </row>
  </sheetData>
  <sheetProtection algorithmName="SHA-512" hashValue="FUSTRxlXHHxVSUDxdRlaYf/z715vP3B+htk5NvUdkmxBdwygUBTxTDQKQ/qWFinHGWXQFXJlMgoFPlc7N5dK1Q==" saltValue="rCnr8lxAw7ngtqJUOkaumA==" spinCount="100000" sheet="1" objects="1" scenarios="1"/>
  <mergeCells count="33">
    <mergeCell ref="A7:B8"/>
    <mergeCell ref="C7:F8"/>
    <mergeCell ref="A1:L1"/>
    <mergeCell ref="A2:L2"/>
    <mergeCell ref="A3:B3"/>
    <mergeCell ref="C3:L3"/>
    <mergeCell ref="A4:F4"/>
    <mergeCell ref="G4:L4"/>
    <mergeCell ref="A5:B6"/>
    <mergeCell ref="C5:F6"/>
    <mergeCell ref="H5:L5"/>
    <mergeCell ref="I6:K6"/>
    <mergeCell ref="J7:L7"/>
    <mergeCell ref="H8:L8"/>
    <mergeCell ref="A9:B9"/>
    <mergeCell ref="C9:F9"/>
    <mergeCell ref="H9:L9"/>
    <mergeCell ref="C11:F11"/>
    <mergeCell ref="H11:L11"/>
    <mergeCell ref="C14:F14"/>
    <mergeCell ref="H14:L14"/>
    <mergeCell ref="A15:L15"/>
    <mergeCell ref="A16:L21"/>
    <mergeCell ref="A10:F10"/>
    <mergeCell ref="G10:L10"/>
    <mergeCell ref="A11:B11"/>
    <mergeCell ref="A13:B13"/>
    <mergeCell ref="C13:F13"/>
    <mergeCell ref="H13:L13"/>
    <mergeCell ref="A12:B12"/>
    <mergeCell ref="C12:F12"/>
    <mergeCell ref="H12:L12"/>
    <mergeCell ref="A14:B14"/>
  </mergeCells>
  <conditionalFormatting sqref="M16:M21">
    <cfRule type="notContainsBlanks" dxfId="14" priority="11">
      <formula>LEN(TRIM(M16))&gt;0</formula>
    </cfRule>
  </conditionalFormatting>
  <dataValidations count="3">
    <dataValidation type="textLength" operator="equal" allowBlank="1" showInputMessage="1" showErrorMessage="1" errorTitle="Krivo upisan IBAN" error="IBAN se sastoji od 21 znakova" sqref="H9:L9" xr:uid="{729B6D33-75F8-48FD-9CB0-DDE233A1D837}">
      <formula1>21</formula1>
    </dataValidation>
    <dataValidation type="textLength" operator="equal" allowBlank="1" showInputMessage="1" showErrorMessage="1" errorTitle="UPOZORENJE" error="Poštanski broj se sastoji od 5 znamenki" sqref="H7" xr:uid="{250AC95E-6D0D-403E-B479-3D74479D7A99}">
      <formula1>5</formula1>
    </dataValidation>
    <dataValidation type="textLength" operator="equal" allowBlank="1" showInputMessage="1" showErrorMessage="1" errorTitle="UPOZORENJE" error="OIB broj sastoji se od 11 znakova" sqref="C13:F13 C7" xr:uid="{74094659-32D8-405D-AFBC-63B5B2659012}">
      <formula1>11</formula1>
    </dataValidation>
  </dataValidations>
  <pageMargins left="0.51181102362204722" right="0.51181102362204722" top="0.35433070866141736" bottom="0.35433070866141736" header="0.31496062992125984" footer="0.31496062992125984"/>
  <pageSetup paperSize="9" scale="69" fitToHeight="0" orientation="landscape" r:id="rId1"/>
  <headerFooter>
    <oddHeader>&amp;R&amp;"Times New Roman"&amp;10&amp;K1557B7 Stupanj klasifikacije: SLUŽBENO&amp;1#_x000D_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Upozorenje" error="Odabrati vrijednost iz padajućeg izbornika" xr:uid="{4A0A8377-F3B7-4C9A-8FCD-3940D08F3A23}">
          <x14:formula1>
            <xm:f>sys!$C$1:$C$23</xm:f>
          </x14:formula1>
          <xm:sqref>C9:F9</xm:sqref>
        </x14:dataValidation>
        <x14:dataValidation type="list" allowBlank="1" showInputMessage="1" showErrorMessage="1" errorTitle="Upozorenje" error="Odabrati vrijednost iz padajućeg izbornika" xr:uid="{88E87BB7-215D-4619-99AF-8B0E78E3FE68}">
          <x14:formula1>
            <xm:f>sys!$B$1:$B$21</xm:f>
          </x14:formula1>
          <xm:sqref>H8:L8</xm:sqref>
        </x14:dataValidation>
        <x14:dataValidation type="list" allowBlank="1" showInputMessage="1" showErrorMessage="1" xr:uid="{C402A4A1-9897-4F6E-B8DF-13F549A20836}">
          <x14:formula1>
            <xm:f>sys!$B$28:$B$47</xm:f>
          </x14:formula1>
          <xm:sqref>C5:F6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EFAA-65E3-48FF-8BFD-90FE727F32A5}">
  <sheetPr codeName="List3">
    <pageSetUpPr fitToPage="1"/>
  </sheetPr>
  <dimension ref="A1:W45"/>
  <sheetViews>
    <sheetView view="pageBreakPreview" zoomScaleNormal="85" zoomScaleSheetLayoutView="100" workbookViewId="0">
      <selection activeCell="J4" sqref="J4"/>
    </sheetView>
  </sheetViews>
  <sheetFormatPr defaultColWidth="9.140625" defaultRowHeight="15" x14ac:dyDescent="0.25"/>
  <cols>
    <col min="1" max="1" width="4.42578125" style="45" customWidth="1"/>
    <col min="2" max="2" width="17.140625" style="32" customWidth="1"/>
    <col min="3" max="3" width="20.85546875" style="32" customWidth="1"/>
    <col min="4" max="4" width="9.140625" style="32" customWidth="1"/>
    <col min="5" max="5" width="13.140625" style="32" customWidth="1"/>
    <col min="6" max="6" width="24.140625" style="32" customWidth="1"/>
    <col min="7" max="7" width="18" style="32" customWidth="1"/>
    <col min="8" max="8" width="17.140625" style="32" customWidth="1"/>
    <col min="9" max="9" width="21.28515625" style="32" customWidth="1"/>
    <col min="10" max="10" width="26.28515625" style="32" customWidth="1"/>
    <col min="11" max="11" width="17" style="32" customWidth="1"/>
    <col min="12" max="12" width="25.28515625" style="32" customWidth="1"/>
    <col min="13" max="13" width="26.42578125" style="32" customWidth="1"/>
    <col min="14" max="14" width="17.85546875" style="32" customWidth="1"/>
    <col min="15" max="15" width="20.28515625" style="32" customWidth="1"/>
    <col min="16" max="16" width="20.5703125" style="32" customWidth="1"/>
    <col min="17" max="17" width="9.140625" style="32" customWidth="1"/>
    <col min="18" max="18" width="15.42578125" style="32" customWidth="1"/>
    <col min="19" max="19" width="12.5703125" style="32" customWidth="1"/>
    <col min="20" max="26" width="9.140625" style="32" customWidth="1"/>
    <col min="27" max="27" width="6.7109375" style="32" customWidth="1"/>
    <col min="28" max="16384" width="9.140625" style="32"/>
  </cols>
  <sheetData>
    <row r="1" spans="1:20" ht="132.75" customHeight="1" thickBot="1" x14ac:dyDescent="0.5">
      <c r="A1" s="209" t="s">
        <v>191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4"/>
    </row>
    <row r="2" spans="1:20" ht="39.950000000000003" customHeight="1" thickBot="1" x14ac:dyDescent="0.3">
      <c r="A2" s="125" t="s">
        <v>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1:20" ht="27.95" customHeight="1" thickBot="1" x14ac:dyDescent="0.3">
      <c r="A3" s="128" t="s">
        <v>44</v>
      </c>
      <c r="B3" s="129"/>
      <c r="C3" s="210">
        <f>'Osnovni podaci'!C3</f>
        <v>0</v>
      </c>
      <c r="D3" s="211"/>
      <c r="E3" s="211"/>
      <c r="F3" s="211"/>
      <c r="G3" s="211"/>
      <c r="H3" s="211"/>
      <c r="I3" s="211"/>
      <c r="J3" s="211"/>
      <c r="K3" s="211"/>
      <c r="L3" s="212"/>
    </row>
    <row r="4" spans="1:20" ht="30" customHeight="1" x14ac:dyDescent="0.25">
      <c r="A4" s="261" t="s">
        <v>93</v>
      </c>
      <c r="B4" s="262"/>
      <c r="C4" s="262"/>
      <c r="D4" s="262"/>
      <c r="E4" s="262"/>
      <c r="F4" s="262"/>
      <c r="G4" s="263"/>
      <c r="H4" s="196" t="s">
        <v>83</v>
      </c>
      <c r="I4" s="197"/>
      <c r="J4" s="21"/>
      <c r="K4" s="233" t="str">
        <f>IF(sys!I5=1," ","!!izaberi početak provedbe projekta!!")</f>
        <v>!!izaberi početak provedbe projekta!!</v>
      </c>
      <c r="L4" s="234"/>
    </row>
    <row r="5" spans="1:20" ht="30" customHeight="1" thickBot="1" x14ac:dyDescent="0.3">
      <c r="A5" s="264"/>
      <c r="B5" s="265"/>
      <c r="C5" s="265"/>
      <c r="D5" s="265"/>
      <c r="E5" s="265"/>
      <c r="F5" s="265"/>
      <c r="G5" s="266"/>
      <c r="H5" s="198" t="s">
        <v>84</v>
      </c>
      <c r="I5" s="199"/>
      <c r="J5" s="22"/>
      <c r="K5" s="190" t="str">
        <f>IF(sys!I6=1," ","!!izaberi početak provedbe projekta!!")</f>
        <v>!!izaberi početak provedbe projekta!!</v>
      </c>
      <c r="L5" s="191"/>
    </row>
    <row r="6" spans="1:20" ht="30.75" customHeight="1" x14ac:dyDescent="0.25">
      <c r="A6" s="251" t="s">
        <v>152</v>
      </c>
      <c r="B6" s="252"/>
      <c r="C6" s="252"/>
      <c r="D6" s="252"/>
      <c r="E6" s="252"/>
      <c r="F6" s="252"/>
      <c r="G6" s="252"/>
      <c r="H6" s="253"/>
      <c r="I6" s="253"/>
      <c r="J6" s="253"/>
      <c r="K6" s="253"/>
      <c r="L6" s="254"/>
    </row>
    <row r="7" spans="1:20" ht="60.75" customHeight="1" x14ac:dyDescent="0.25">
      <c r="A7" s="255"/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7"/>
    </row>
    <row r="8" spans="1:20" ht="89.25" customHeight="1" thickBot="1" x14ac:dyDescent="0.3">
      <c r="A8" s="258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60"/>
    </row>
    <row r="9" spans="1:20" ht="30" customHeight="1" x14ac:dyDescent="0.25">
      <c r="A9" s="217" t="s">
        <v>82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9"/>
      <c r="N9" s="50"/>
      <c r="O9" s="50"/>
      <c r="Q9" s="50"/>
      <c r="R9" s="50"/>
      <c r="S9" s="50"/>
      <c r="T9" s="36"/>
    </row>
    <row r="10" spans="1:20" ht="26.25" customHeight="1" x14ac:dyDescent="0.25">
      <c r="A10" s="235" t="s">
        <v>0</v>
      </c>
      <c r="B10" s="236"/>
      <c r="C10" s="213"/>
      <c r="D10" s="213"/>
      <c r="E10" s="213"/>
      <c r="F10" s="213"/>
      <c r="G10" s="49" t="s">
        <v>1</v>
      </c>
      <c r="H10" s="14"/>
      <c r="I10" s="214" t="s">
        <v>9</v>
      </c>
      <c r="J10" s="215"/>
      <c r="K10" s="216"/>
      <c r="L10" s="28"/>
      <c r="N10" s="50"/>
      <c r="O10" s="50"/>
      <c r="Q10" s="50"/>
      <c r="R10" s="50"/>
      <c r="S10" s="50"/>
      <c r="T10" s="36"/>
    </row>
    <row r="11" spans="1:20" ht="31.5" customHeight="1" thickBot="1" x14ac:dyDescent="0.3">
      <c r="A11" s="192" t="s">
        <v>2</v>
      </c>
      <c r="B11" s="193"/>
      <c r="C11" s="23"/>
      <c r="D11" s="51" t="s">
        <v>3</v>
      </c>
      <c r="E11" s="194"/>
      <c r="F11" s="195"/>
      <c r="G11" s="52" t="s">
        <v>12</v>
      </c>
      <c r="H11" s="267"/>
      <c r="I11" s="268"/>
      <c r="J11" s="268"/>
      <c r="K11" s="268"/>
      <c r="L11" s="269"/>
      <c r="M11" s="53"/>
      <c r="N11" s="50"/>
      <c r="O11" s="50"/>
      <c r="Q11" s="50"/>
      <c r="R11" s="50"/>
      <c r="S11" s="50"/>
      <c r="T11" s="36"/>
    </row>
    <row r="12" spans="1:20" ht="61.5" customHeight="1" thickBot="1" x14ac:dyDescent="0.3">
      <c r="A12" s="223" t="s">
        <v>91</v>
      </c>
      <c r="B12" s="224"/>
      <c r="C12" s="224"/>
      <c r="D12" s="224"/>
      <c r="E12" s="224"/>
      <c r="F12" s="54" t="s">
        <v>45</v>
      </c>
      <c r="G12" s="54" t="s">
        <v>90</v>
      </c>
      <c r="H12" s="54" t="s">
        <v>89</v>
      </c>
      <c r="I12" s="54" t="s">
        <v>92</v>
      </c>
      <c r="J12" s="225" t="s">
        <v>186</v>
      </c>
      <c r="K12" s="226"/>
      <c r="L12" s="227"/>
      <c r="N12" s="50"/>
      <c r="O12" s="50"/>
      <c r="Q12" s="50"/>
      <c r="R12" s="50"/>
      <c r="S12" s="50"/>
      <c r="T12" s="36"/>
    </row>
    <row r="13" spans="1:20" ht="28.5" customHeight="1" x14ac:dyDescent="0.25">
      <c r="A13" s="55" t="s">
        <v>39</v>
      </c>
      <c r="B13" s="228"/>
      <c r="C13" s="228"/>
      <c r="D13" s="228"/>
      <c r="E13" s="228"/>
      <c r="F13" s="15"/>
      <c r="G13" s="15"/>
      <c r="H13" s="15"/>
      <c r="I13" s="17"/>
      <c r="J13" s="229"/>
      <c r="K13" s="230"/>
      <c r="L13" s="231"/>
      <c r="N13" s="50"/>
      <c r="O13" s="50"/>
      <c r="Q13" s="50"/>
      <c r="R13" s="50"/>
      <c r="S13" s="50"/>
      <c r="T13" s="36"/>
    </row>
    <row r="14" spans="1:20" ht="28.5" customHeight="1" x14ac:dyDescent="0.25">
      <c r="A14" s="56" t="s">
        <v>40</v>
      </c>
      <c r="B14" s="232"/>
      <c r="C14" s="232"/>
      <c r="D14" s="232"/>
      <c r="E14" s="232"/>
      <c r="F14" s="16"/>
      <c r="G14" s="16"/>
      <c r="H14" s="16"/>
      <c r="I14" s="17"/>
      <c r="J14" s="243"/>
      <c r="K14" s="244"/>
      <c r="L14" s="245"/>
      <c r="N14" s="50"/>
      <c r="O14" s="50"/>
      <c r="Q14" s="50"/>
      <c r="R14" s="50"/>
      <c r="S14" s="50"/>
      <c r="T14" s="36"/>
    </row>
    <row r="15" spans="1:20" ht="28.5" customHeight="1" x14ac:dyDescent="0.25">
      <c r="A15" s="56" t="s">
        <v>41</v>
      </c>
      <c r="B15" s="232"/>
      <c r="C15" s="232"/>
      <c r="D15" s="232"/>
      <c r="E15" s="232"/>
      <c r="F15" s="16"/>
      <c r="G15" s="16"/>
      <c r="H15" s="16"/>
      <c r="I15" s="17"/>
      <c r="J15" s="243"/>
      <c r="K15" s="244"/>
      <c r="L15" s="245"/>
      <c r="N15" s="50"/>
      <c r="O15" s="50"/>
      <c r="Q15" s="50"/>
      <c r="R15" s="50"/>
      <c r="S15" s="50"/>
      <c r="T15" s="36"/>
    </row>
    <row r="16" spans="1:20" ht="28.5" customHeight="1" x14ac:dyDescent="0.25">
      <c r="A16" s="56" t="s">
        <v>42</v>
      </c>
      <c r="B16" s="232"/>
      <c r="C16" s="232"/>
      <c r="D16" s="232"/>
      <c r="E16" s="232"/>
      <c r="F16" s="16"/>
      <c r="G16" s="16"/>
      <c r="H16" s="16"/>
      <c r="I16" s="17"/>
      <c r="J16" s="243"/>
      <c r="K16" s="244"/>
      <c r="L16" s="245"/>
      <c r="N16" s="50"/>
      <c r="O16" s="50"/>
      <c r="Q16" s="50"/>
      <c r="R16" s="50"/>
      <c r="S16" s="50"/>
      <c r="T16" s="36"/>
    </row>
    <row r="17" spans="1:23" ht="28.5" customHeight="1" x14ac:dyDescent="0.25">
      <c r="A17" s="56" t="s">
        <v>43</v>
      </c>
      <c r="B17" s="232"/>
      <c r="C17" s="232"/>
      <c r="D17" s="232"/>
      <c r="E17" s="232"/>
      <c r="F17" s="16"/>
      <c r="G17" s="16"/>
      <c r="H17" s="16"/>
      <c r="I17" s="17"/>
      <c r="J17" s="243"/>
      <c r="K17" s="244"/>
      <c r="L17" s="245"/>
      <c r="N17" s="50"/>
      <c r="O17" s="50"/>
      <c r="Q17" s="50"/>
      <c r="R17" s="50"/>
      <c r="S17" s="50"/>
      <c r="T17" s="36"/>
    </row>
    <row r="18" spans="1:23" ht="28.5" customHeight="1" x14ac:dyDescent="0.25">
      <c r="A18" s="56" t="s">
        <v>107</v>
      </c>
      <c r="B18" s="232"/>
      <c r="C18" s="232"/>
      <c r="D18" s="232"/>
      <c r="E18" s="232"/>
      <c r="F18" s="16"/>
      <c r="G18" s="16"/>
      <c r="H18" s="16"/>
      <c r="I18" s="17"/>
      <c r="J18" s="243"/>
      <c r="K18" s="244"/>
      <c r="L18" s="245"/>
      <c r="N18" s="50"/>
      <c r="O18" s="50"/>
      <c r="Q18" s="50"/>
      <c r="R18" s="50"/>
      <c r="S18" s="50"/>
      <c r="T18" s="36"/>
    </row>
    <row r="19" spans="1:23" ht="28.5" customHeight="1" x14ac:dyDescent="0.25">
      <c r="A19" s="56" t="s">
        <v>108</v>
      </c>
      <c r="B19" s="232"/>
      <c r="C19" s="232"/>
      <c r="D19" s="232"/>
      <c r="E19" s="232"/>
      <c r="F19" s="16"/>
      <c r="G19" s="16"/>
      <c r="H19" s="16"/>
      <c r="I19" s="17"/>
      <c r="J19" s="243"/>
      <c r="K19" s="244"/>
      <c r="L19" s="245"/>
      <c r="N19" s="50"/>
      <c r="O19" s="50"/>
      <c r="Q19" s="50"/>
      <c r="R19" s="50"/>
      <c r="S19" s="50"/>
      <c r="T19" s="36"/>
    </row>
    <row r="20" spans="1:23" ht="28.5" customHeight="1" x14ac:dyDescent="0.25">
      <c r="A20" s="56" t="s">
        <v>109</v>
      </c>
      <c r="B20" s="232"/>
      <c r="C20" s="232"/>
      <c r="D20" s="232"/>
      <c r="E20" s="232"/>
      <c r="F20" s="16"/>
      <c r="G20" s="16"/>
      <c r="H20" s="16"/>
      <c r="I20" s="17"/>
      <c r="J20" s="243"/>
      <c r="K20" s="244"/>
      <c r="L20" s="245"/>
      <c r="N20" s="50"/>
      <c r="O20" s="50"/>
      <c r="Q20" s="50"/>
      <c r="R20" s="50"/>
      <c r="S20" s="50"/>
      <c r="T20" s="36"/>
    </row>
    <row r="21" spans="1:23" ht="28.5" customHeight="1" x14ac:dyDescent="0.25">
      <c r="A21" s="56" t="s">
        <v>110</v>
      </c>
      <c r="B21" s="232"/>
      <c r="C21" s="232"/>
      <c r="D21" s="232"/>
      <c r="E21" s="232"/>
      <c r="F21" s="16"/>
      <c r="G21" s="16"/>
      <c r="H21" s="16"/>
      <c r="I21" s="17"/>
      <c r="J21" s="243"/>
      <c r="K21" s="244"/>
      <c r="L21" s="245"/>
      <c r="N21" s="50"/>
      <c r="O21" s="50"/>
      <c r="Q21" s="50"/>
      <c r="R21" s="50"/>
      <c r="S21" s="50"/>
      <c r="T21" s="36"/>
    </row>
    <row r="22" spans="1:23" ht="28.5" customHeight="1" thickBot="1" x14ac:dyDescent="0.3">
      <c r="A22" s="56" t="s">
        <v>111</v>
      </c>
      <c r="B22" s="232"/>
      <c r="C22" s="232"/>
      <c r="D22" s="232"/>
      <c r="E22" s="232"/>
      <c r="F22" s="16"/>
      <c r="G22" s="16"/>
      <c r="H22" s="16"/>
      <c r="I22" s="17"/>
      <c r="J22" s="243"/>
      <c r="K22" s="244"/>
      <c r="L22" s="245"/>
      <c r="N22" s="50"/>
      <c r="O22" s="50"/>
      <c r="Q22" s="50"/>
      <c r="R22" s="50"/>
      <c r="S22" s="50"/>
      <c r="T22" s="36"/>
    </row>
    <row r="23" spans="1:23" s="60" customFormat="1" ht="40.5" customHeight="1" thickBot="1" x14ac:dyDescent="0.3">
      <c r="A23" s="185" t="s">
        <v>149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7"/>
      <c r="M23" s="32"/>
      <c r="N23" s="57"/>
      <c r="O23" s="57"/>
      <c r="P23" s="58"/>
      <c r="Q23" s="57"/>
      <c r="R23" s="57"/>
      <c r="S23" s="57"/>
      <c r="T23" s="59"/>
      <c r="U23" s="58"/>
      <c r="V23" s="58"/>
      <c r="W23" s="58"/>
    </row>
    <row r="24" spans="1:23" s="60" customFormat="1" ht="54.95" customHeight="1" x14ac:dyDescent="0.25">
      <c r="A24" s="181" t="s">
        <v>123</v>
      </c>
      <c r="B24" s="182"/>
      <c r="C24" s="182"/>
      <c r="D24" s="179" t="s">
        <v>118</v>
      </c>
      <c r="E24" s="179"/>
      <c r="F24" s="61" t="s">
        <v>120</v>
      </c>
      <c r="G24" s="179" t="s">
        <v>119</v>
      </c>
      <c r="H24" s="179"/>
      <c r="I24" s="61" t="s">
        <v>121</v>
      </c>
      <c r="J24" s="61" t="s">
        <v>122</v>
      </c>
      <c r="K24" s="249" t="s">
        <v>127</v>
      </c>
      <c r="L24" s="250"/>
      <c r="M24" s="32"/>
      <c r="N24" s="57"/>
      <c r="O24" s="57"/>
      <c r="P24" s="58"/>
      <c r="Q24" s="57"/>
      <c r="R24" s="57"/>
      <c r="S24" s="57"/>
      <c r="T24" s="59"/>
      <c r="U24" s="58"/>
      <c r="V24" s="58"/>
      <c r="W24" s="58"/>
    </row>
    <row r="25" spans="1:23" s="60" customFormat="1" ht="33.950000000000003" customHeight="1" x14ac:dyDescent="0.25">
      <c r="A25" s="183"/>
      <c r="B25" s="184"/>
      <c r="C25" s="184"/>
      <c r="D25" s="180">
        <v>0</v>
      </c>
      <c r="E25" s="180"/>
      <c r="F25" s="18">
        <v>0</v>
      </c>
      <c r="G25" s="248"/>
      <c r="H25" s="248"/>
      <c r="I25" s="18">
        <v>0</v>
      </c>
      <c r="J25" s="18">
        <v>0</v>
      </c>
      <c r="K25" s="163">
        <v>0</v>
      </c>
      <c r="L25" s="242"/>
      <c r="M25" s="32"/>
      <c r="N25" s="57"/>
      <c r="O25" s="57"/>
      <c r="P25" s="58"/>
      <c r="Q25" s="57"/>
      <c r="R25" s="57"/>
      <c r="S25" s="57"/>
      <c r="T25" s="59"/>
      <c r="U25" s="58"/>
      <c r="V25" s="58"/>
      <c r="W25" s="58"/>
    </row>
    <row r="26" spans="1:23" s="60" customFormat="1" ht="33.950000000000003" customHeight="1" thickBot="1" x14ac:dyDescent="0.3">
      <c r="A26" s="158" t="s">
        <v>102</v>
      </c>
      <c r="B26" s="159"/>
      <c r="C26" s="159"/>
      <c r="D26" s="160"/>
      <c r="E26" s="160"/>
      <c r="F26" s="160"/>
      <c r="G26" s="62" t="s">
        <v>103</v>
      </c>
      <c r="H26" s="160"/>
      <c r="I26" s="160"/>
      <c r="J26" s="62" t="s">
        <v>104</v>
      </c>
      <c r="K26" s="160"/>
      <c r="L26" s="161"/>
      <c r="M26" s="32"/>
      <c r="N26" s="57"/>
      <c r="O26" s="57"/>
      <c r="P26" s="58"/>
      <c r="Q26" s="57"/>
      <c r="R26" s="57"/>
      <c r="S26" s="57"/>
      <c r="T26" s="59"/>
      <c r="U26" s="58"/>
      <c r="V26" s="58"/>
      <c r="W26" s="58"/>
    </row>
    <row r="27" spans="1:23" s="60" customFormat="1" ht="54.95" customHeight="1" x14ac:dyDescent="0.25">
      <c r="A27" s="164" t="s">
        <v>124</v>
      </c>
      <c r="B27" s="165"/>
      <c r="C27" s="165"/>
      <c r="D27" s="162" t="s">
        <v>125</v>
      </c>
      <c r="E27" s="162"/>
      <c r="F27" s="63" t="s">
        <v>126</v>
      </c>
      <c r="G27" s="162" t="s">
        <v>128</v>
      </c>
      <c r="H27" s="162"/>
      <c r="I27" s="63" t="s">
        <v>121</v>
      </c>
      <c r="J27" s="63" t="s">
        <v>122</v>
      </c>
      <c r="K27" s="246" t="s">
        <v>129</v>
      </c>
      <c r="L27" s="247"/>
      <c r="M27" s="32"/>
      <c r="N27" s="57"/>
      <c r="O27" s="57"/>
      <c r="P27" s="58"/>
      <c r="Q27" s="57"/>
      <c r="R27" s="57"/>
      <c r="S27" s="57"/>
      <c r="T27" s="59"/>
      <c r="U27" s="58"/>
      <c r="V27" s="58"/>
      <c r="W27" s="58"/>
    </row>
    <row r="28" spans="1:23" s="60" customFormat="1" ht="33.950000000000003" customHeight="1" x14ac:dyDescent="0.25">
      <c r="A28" s="188"/>
      <c r="B28" s="189"/>
      <c r="C28" s="189"/>
      <c r="D28" s="178">
        <v>0</v>
      </c>
      <c r="E28" s="178"/>
      <c r="F28" s="29">
        <v>0</v>
      </c>
      <c r="G28" s="237">
        <v>0</v>
      </c>
      <c r="H28" s="238"/>
      <c r="I28" s="29">
        <v>0</v>
      </c>
      <c r="J28" s="29">
        <v>0</v>
      </c>
      <c r="K28" s="240">
        <v>0</v>
      </c>
      <c r="L28" s="241"/>
      <c r="M28" s="32"/>
      <c r="N28" s="57"/>
      <c r="O28" s="57"/>
      <c r="P28" s="58"/>
      <c r="Q28" s="57"/>
      <c r="R28" s="57"/>
      <c r="S28" s="57"/>
      <c r="T28" s="59"/>
      <c r="U28" s="58"/>
      <c r="V28" s="58"/>
      <c r="W28" s="58"/>
    </row>
    <row r="29" spans="1:23" s="60" customFormat="1" ht="33.950000000000003" customHeight="1" thickBot="1" x14ac:dyDescent="0.3">
      <c r="A29" s="279" t="s">
        <v>102</v>
      </c>
      <c r="B29" s="280"/>
      <c r="C29" s="280"/>
      <c r="D29" s="281"/>
      <c r="E29" s="281"/>
      <c r="F29" s="281"/>
      <c r="G29" s="64" t="s">
        <v>103</v>
      </c>
      <c r="H29" s="281"/>
      <c r="I29" s="281"/>
      <c r="J29" s="64" t="s">
        <v>104</v>
      </c>
      <c r="K29" s="281"/>
      <c r="L29" s="282"/>
      <c r="M29" s="32"/>
      <c r="N29" s="57"/>
      <c r="O29" s="57"/>
      <c r="P29" s="58"/>
      <c r="Q29" s="57"/>
      <c r="R29" s="57"/>
      <c r="S29" s="57"/>
      <c r="T29" s="59"/>
      <c r="U29" s="58"/>
      <c r="V29" s="58"/>
      <c r="W29" s="58"/>
    </row>
    <row r="30" spans="1:23" s="60" customFormat="1" ht="48.75" customHeight="1" x14ac:dyDescent="0.25">
      <c r="A30" s="168" t="s">
        <v>130</v>
      </c>
      <c r="B30" s="169"/>
      <c r="C30" s="170"/>
      <c r="D30" s="179" t="s">
        <v>150</v>
      </c>
      <c r="E30" s="179"/>
      <c r="F30" s="179"/>
      <c r="G30" s="179" t="s">
        <v>153</v>
      </c>
      <c r="H30" s="179"/>
      <c r="I30" s="179"/>
      <c r="J30" s="179"/>
      <c r="K30" s="179"/>
      <c r="L30" s="270"/>
      <c r="M30" s="32"/>
      <c r="N30" s="57"/>
      <c r="O30" s="57"/>
      <c r="P30" s="58"/>
      <c r="Q30" s="57"/>
      <c r="R30" s="57"/>
      <c r="S30" s="57"/>
      <c r="T30" s="59"/>
      <c r="U30" s="58"/>
      <c r="V30" s="58"/>
      <c r="W30" s="58"/>
    </row>
    <row r="31" spans="1:23" s="60" customFormat="1" ht="30" customHeight="1" x14ac:dyDescent="0.25">
      <c r="A31" s="171"/>
      <c r="B31" s="172"/>
      <c r="C31" s="173"/>
      <c r="D31" s="163"/>
      <c r="E31" s="163"/>
      <c r="F31" s="163"/>
      <c r="G31" s="177"/>
      <c r="H31" s="177"/>
      <c r="I31" s="271" t="str">
        <f>IF(D31="","&lt;== Potrebno je odabrati kategoriju vozila i količinu samo u slučaju ako se provodi aktivnost A3.!!!",
IF(G31&lt;=0,"&lt;== Potrebno je odabrati količinu vozila!!!",""))</f>
        <v>&lt;== Potrebno je odabrati kategoriju vozila i količinu samo u slučaju ako se provodi aktivnost A3.!!!</v>
      </c>
      <c r="J31" s="271"/>
      <c r="K31" s="271"/>
      <c r="L31" s="272"/>
      <c r="M31" s="32"/>
      <c r="N31" s="57"/>
      <c r="O31" s="57"/>
      <c r="P31" s="58"/>
      <c r="Q31" s="57"/>
      <c r="R31" s="57"/>
      <c r="S31" s="57"/>
      <c r="T31" s="59"/>
      <c r="U31" s="58"/>
      <c r="V31" s="58"/>
      <c r="W31" s="58"/>
    </row>
    <row r="32" spans="1:23" s="60" customFormat="1" ht="30" customHeight="1" x14ac:dyDescent="0.25">
      <c r="A32" s="171"/>
      <c r="B32" s="172"/>
      <c r="C32" s="173"/>
      <c r="D32" s="177"/>
      <c r="E32" s="177"/>
      <c r="F32" s="177"/>
      <c r="G32" s="177"/>
      <c r="H32" s="177"/>
      <c r="I32" s="273" t="str">
        <f t="shared" ref="I32:I35" si="0">IF(D32="","&lt;== Potrebno je odabrati kategoriju vozila i količinu samo u slučaju ako se provodi aktivnost A3.!!!",
IF(G32&lt;=0,"&lt;== Potrebno je odabrati količinu vozila!!!",""))</f>
        <v>&lt;== Potrebno je odabrati kategoriju vozila i količinu samo u slučaju ako se provodi aktivnost A3.!!!</v>
      </c>
      <c r="J32" s="274"/>
      <c r="K32" s="274"/>
      <c r="L32" s="275"/>
      <c r="M32" s="32"/>
      <c r="N32" s="57"/>
      <c r="O32" s="57"/>
      <c r="P32" s="58"/>
      <c r="Q32" s="57"/>
      <c r="R32" s="57"/>
      <c r="S32" s="57"/>
      <c r="T32" s="59"/>
      <c r="U32" s="58"/>
      <c r="V32" s="58"/>
      <c r="W32" s="58"/>
    </row>
    <row r="33" spans="1:23" s="60" customFormat="1" ht="30" customHeight="1" x14ac:dyDescent="0.25">
      <c r="A33" s="171"/>
      <c r="B33" s="172"/>
      <c r="C33" s="173"/>
      <c r="D33" s="177"/>
      <c r="E33" s="177"/>
      <c r="F33" s="177"/>
      <c r="G33" s="177"/>
      <c r="H33" s="177"/>
      <c r="I33" s="273" t="str">
        <f t="shared" si="0"/>
        <v>&lt;== Potrebno je odabrati kategoriju vozila i količinu samo u slučaju ako se provodi aktivnost A3.!!!</v>
      </c>
      <c r="J33" s="274"/>
      <c r="K33" s="274"/>
      <c r="L33" s="275"/>
      <c r="M33" s="32"/>
      <c r="N33" s="57"/>
      <c r="O33" s="57"/>
      <c r="P33" s="58"/>
      <c r="Q33" s="57"/>
      <c r="R33" s="57"/>
      <c r="S33" s="57"/>
      <c r="T33" s="59"/>
      <c r="U33" s="58"/>
      <c r="V33" s="58"/>
      <c r="W33" s="58"/>
    </row>
    <row r="34" spans="1:23" s="60" customFormat="1" ht="30" customHeight="1" x14ac:dyDescent="0.25">
      <c r="A34" s="171"/>
      <c r="B34" s="172"/>
      <c r="C34" s="173"/>
      <c r="D34" s="177"/>
      <c r="E34" s="177"/>
      <c r="F34" s="177"/>
      <c r="G34" s="177"/>
      <c r="H34" s="177"/>
      <c r="I34" s="273" t="str">
        <f t="shared" si="0"/>
        <v>&lt;== Potrebno je odabrati kategoriju vozila i količinu samo u slučaju ako se provodi aktivnost A3.!!!</v>
      </c>
      <c r="J34" s="274"/>
      <c r="K34" s="274"/>
      <c r="L34" s="275"/>
      <c r="M34" s="32"/>
      <c r="N34" s="57"/>
      <c r="O34" s="57"/>
      <c r="P34" s="58"/>
      <c r="Q34" s="57"/>
      <c r="R34" s="57"/>
      <c r="S34" s="57"/>
      <c r="T34" s="59"/>
      <c r="U34" s="58"/>
      <c r="V34" s="58"/>
      <c r="W34" s="58"/>
    </row>
    <row r="35" spans="1:23" s="60" customFormat="1" ht="30" customHeight="1" thickBot="1" x14ac:dyDescent="0.3">
      <c r="A35" s="174"/>
      <c r="B35" s="175"/>
      <c r="C35" s="176"/>
      <c r="D35" s="239"/>
      <c r="E35" s="239"/>
      <c r="F35" s="239"/>
      <c r="G35" s="239"/>
      <c r="H35" s="239"/>
      <c r="I35" s="276" t="str">
        <f t="shared" si="0"/>
        <v>&lt;== Potrebno je odabrati kategoriju vozila i količinu samo u slučaju ako se provodi aktivnost A3.!!!</v>
      </c>
      <c r="J35" s="277"/>
      <c r="K35" s="277"/>
      <c r="L35" s="278"/>
      <c r="M35" s="32"/>
      <c r="N35" s="57"/>
      <c r="O35" s="57"/>
      <c r="P35" s="58"/>
      <c r="Q35" s="57"/>
      <c r="R35" s="57"/>
      <c r="S35" s="57"/>
      <c r="T35" s="59"/>
      <c r="U35" s="58"/>
      <c r="V35" s="58"/>
      <c r="W35" s="58"/>
    </row>
    <row r="36" spans="1:23" s="68" customFormat="1" ht="54.95" customHeight="1" x14ac:dyDescent="0.25">
      <c r="A36" s="164" t="s">
        <v>151</v>
      </c>
      <c r="B36" s="165"/>
      <c r="C36" s="165"/>
      <c r="D36" s="162" t="s">
        <v>146</v>
      </c>
      <c r="E36" s="162"/>
      <c r="F36" s="162"/>
      <c r="G36" s="162" t="s">
        <v>131</v>
      </c>
      <c r="H36" s="162"/>
      <c r="I36" s="162"/>
      <c r="J36" s="283" t="s">
        <v>148</v>
      </c>
      <c r="K36" s="283"/>
      <c r="L36" s="284"/>
      <c r="M36" s="32"/>
      <c r="N36" s="65"/>
      <c r="O36" s="65"/>
      <c r="P36" s="66"/>
      <c r="Q36" s="65"/>
      <c r="R36" s="65"/>
      <c r="S36" s="65"/>
      <c r="T36" s="67"/>
      <c r="U36" s="66"/>
      <c r="V36" s="66"/>
      <c r="W36" s="66"/>
    </row>
    <row r="37" spans="1:23" s="68" customFormat="1" ht="30" customHeight="1" x14ac:dyDescent="0.25">
      <c r="A37" s="166"/>
      <c r="B37" s="167"/>
      <c r="C37" s="167"/>
      <c r="D37" s="163"/>
      <c r="E37" s="163"/>
      <c r="F37" s="163"/>
      <c r="G37" s="163"/>
      <c r="H37" s="163"/>
      <c r="I37" s="163"/>
      <c r="J37" s="163"/>
      <c r="K37" s="163"/>
      <c r="L37" s="242"/>
      <c r="M37" s="32"/>
      <c r="N37" s="65"/>
      <c r="O37" s="65"/>
      <c r="P37" s="66"/>
      <c r="Q37" s="65"/>
      <c r="R37" s="65"/>
      <c r="S37" s="65"/>
      <c r="T37" s="67"/>
      <c r="U37" s="66"/>
      <c r="V37" s="66"/>
      <c r="W37" s="66"/>
    </row>
    <row r="38" spans="1:23" s="60" customFormat="1" ht="33.950000000000003" customHeight="1" thickBot="1" x14ac:dyDescent="0.3">
      <c r="A38" s="158" t="s">
        <v>102</v>
      </c>
      <c r="B38" s="159"/>
      <c r="C38" s="159"/>
      <c r="D38" s="160"/>
      <c r="E38" s="160"/>
      <c r="F38" s="160"/>
      <c r="G38" s="62" t="s">
        <v>103</v>
      </c>
      <c r="H38" s="160"/>
      <c r="I38" s="160"/>
      <c r="J38" s="62" t="s">
        <v>104</v>
      </c>
      <c r="K38" s="160"/>
      <c r="L38" s="161"/>
      <c r="M38" s="32"/>
      <c r="N38" s="57"/>
      <c r="O38" s="57"/>
      <c r="P38" s="58"/>
      <c r="Q38" s="57"/>
      <c r="R38" s="57"/>
      <c r="S38" s="57"/>
      <c r="T38" s="59"/>
      <c r="U38" s="58"/>
      <c r="V38" s="58"/>
      <c r="W38" s="58"/>
    </row>
    <row r="39" spans="1:23" s="60" customFormat="1" ht="24.95" customHeight="1" thickBot="1" x14ac:dyDescent="0.3">
      <c r="A39" s="220"/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2"/>
      <c r="M39" s="32"/>
      <c r="N39" s="57"/>
      <c r="O39" s="57"/>
      <c r="P39" s="58"/>
      <c r="Q39" s="57"/>
      <c r="R39" s="57"/>
      <c r="S39" s="57"/>
      <c r="T39" s="59"/>
      <c r="U39" s="58"/>
      <c r="V39" s="58"/>
      <c r="W39" s="58"/>
    </row>
    <row r="40" spans="1:23" ht="24.95" customHeight="1" x14ac:dyDescent="0.25">
      <c r="A40" s="200" t="s">
        <v>187</v>
      </c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2"/>
      <c r="M40" s="50"/>
      <c r="N40" s="50"/>
      <c r="O40" s="50"/>
      <c r="Q40" s="50"/>
      <c r="R40" s="50"/>
      <c r="S40" s="50"/>
      <c r="T40" s="36"/>
    </row>
    <row r="41" spans="1:23" ht="24.95" customHeight="1" x14ac:dyDescent="0.25">
      <c r="A41" s="203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5"/>
      <c r="M41" s="50"/>
      <c r="N41" s="50"/>
      <c r="O41" s="50"/>
      <c r="Q41" s="50"/>
      <c r="R41" s="50"/>
      <c r="S41" s="50"/>
      <c r="T41" s="36"/>
    </row>
    <row r="42" spans="1:23" ht="24.95" customHeight="1" x14ac:dyDescent="0.25">
      <c r="A42" s="203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5"/>
      <c r="M42" s="50"/>
      <c r="N42" s="50"/>
      <c r="O42" s="50"/>
      <c r="Q42" s="50"/>
      <c r="R42" s="50"/>
      <c r="S42" s="50"/>
      <c r="T42" s="36"/>
    </row>
    <row r="43" spans="1:23" ht="24.95" customHeight="1" x14ac:dyDescent="0.25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5"/>
      <c r="M43" s="50"/>
      <c r="N43" s="50"/>
      <c r="O43" s="50"/>
      <c r="Q43" s="50"/>
      <c r="R43" s="50"/>
      <c r="S43" s="50"/>
      <c r="T43" s="36"/>
    </row>
    <row r="44" spans="1:23" ht="27" customHeight="1" x14ac:dyDescent="0.25">
      <c r="A44" s="203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5"/>
      <c r="M44" s="50"/>
      <c r="N44" s="50"/>
      <c r="O44" s="50"/>
      <c r="Q44" s="50"/>
      <c r="R44" s="50"/>
      <c r="S44" s="50"/>
      <c r="T44" s="36"/>
    </row>
    <row r="45" spans="1:23" ht="33" customHeight="1" thickBot="1" x14ac:dyDescent="0.3">
      <c r="A45" s="206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8"/>
      <c r="M45" s="50"/>
      <c r="N45" s="50"/>
      <c r="O45" s="50"/>
      <c r="Q45" s="50"/>
      <c r="R45" s="50"/>
      <c r="S45" s="50"/>
      <c r="T45" s="36"/>
    </row>
  </sheetData>
  <sheetProtection algorithmName="SHA-512" hashValue="DGVwTaBeBLH03Mm9K29uVKs3yxQAKuSXlbsArJSe6rfe/m0J+YJV85NRMbYeTQ3CPFZYz1lTobU0XiMN2SBbSw==" saltValue="lPhoRhOf5rxXbn5yqsFqDw==" spinCount="100000" sheet="1" objects="1" scenarios="1"/>
  <mergeCells count="95">
    <mergeCell ref="I35:L35"/>
    <mergeCell ref="A29:C29"/>
    <mergeCell ref="D29:F29"/>
    <mergeCell ref="H29:I29"/>
    <mergeCell ref="K29:L29"/>
    <mergeCell ref="D31:F31"/>
    <mergeCell ref="D30:F30"/>
    <mergeCell ref="D35:F35"/>
    <mergeCell ref="I30:L30"/>
    <mergeCell ref="I31:L31"/>
    <mergeCell ref="I32:L32"/>
    <mergeCell ref="I33:L33"/>
    <mergeCell ref="I34:L34"/>
    <mergeCell ref="J18:L18"/>
    <mergeCell ref="B20:E20"/>
    <mergeCell ref="J20:L20"/>
    <mergeCell ref="A6:L6"/>
    <mergeCell ref="A7:L8"/>
    <mergeCell ref="J14:L14"/>
    <mergeCell ref="B15:E15"/>
    <mergeCell ref="J15:L15"/>
    <mergeCell ref="B16:E16"/>
    <mergeCell ref="J16:L16"/>
    <mergeCell ref="B17:E17"/>
    <mergeCell ref="J17:L17"/>
    <mergeCell ref="B18:E18"/>
    <mergeCell ref="B19:E19"/>
    <mergeCell ref="J19:L19"/>
    <mergeCell ref="H11:L11"/>
    <mergeCell ref="B21:E21"/>
    <mergeCell ref="J21:L21"/>
    <mergeCell ref="B22:E22"/>
    <mergeCell ref="J22:L22"/>
    <mergeCell ref="D27:E27"/>
    <mergeCell ref="K27:L27"/>
    <mergeCell ref="A26:C26"/>
    <mergeCell ref="D26:F26"/>
    <mergeCell ref="H26:I26"/>
    <mergeCell ref="G24:H24"/>
    <mergeCell ref="G25:H25"/>
    <mergeCell ref="G27:H27"/>
    <mergeCell ref="K24:L24"/>
    <mergeCell ref="A40:L45"/>
    <mergeCell ref="A1:L1"/>
    <mergeCell ref="A2:L2"/>
    <mergeCell ref="A3:B3"/>
    <mergeCell ref="C3:L3"/>
    <mergeCell ref="C10:F10"/>
    <mergeCell ref="I10:K10"/>
    <mergeCell ref="A9:L9"/>
    <mergeCell ref="A39:L39"/>
    <mergeCell ref="A12:E12"/>
    <mergeCell ref="J12:L12"/>
    <mergeCell ref="B13:E13"/>
    <mergeCell ref="J13:L13"/>
    <mergeCell ref="B14:E14"/>
    <mergeCell ref="K4:L4"/>
    <mergeCell ref="A10:B10"/>
    <mergeCell ref="K5:L5"/>
    <mergeCell ref="A11:B11"/>
    <mergeCell ref="E11:F11"/>
    <mergeCell ref="H4:I4"/>
    <mergeCell ref="H5:I5"/>
    <mergeCell ref="A4:G5"/>
    <mergeCell ref="D28:E28"/>
    <mergeCell ref="D24:E24"/>
    <mergeCell ref="D25:E25"/>
    <mergeCell ref="A24:C25"/>
    <mergeCell ref="A23:L23"/>
    <mergeCell ref="A27:C28"/>
    <mergeCell ref="G28:H28"/>
    <mergeCell ref="K28:L28"/>
    <mergeCell ref="K25:L25"/>
    <mergeCell ref="K26:L26"/>
    <mergeCell ref="A30:C35"/>
    <mergeCell ref="G34:H34"/>
    <mergeCell ref="G32:H32"/>
    <mergeCell ref="G33:H33"/>
    <mergeCell ref="D33:F33"/>
    <mergeCell ref="D34:F34"/>
    <mergeCell ref="G35:H35"/>
    <mergeCell ref="G31:H31"/>
    <mergeCell ref="D32:F32"/>
    <mergeCell ref="G30:H30"/>
    <mergeCell ref="A38:C38"/>
    <mergeCell ref="D38:F38"/>
    <mergeCell ref="K38:L38"/>
    <mergeCell ref="D36:F36"/>
    <mergeCell ref="D37:F37"/>
    <mergeCell ref="A36:C37"/>
    <mergeCell ref="H38:I38"/>
    <mergeCell ref="G36:I36"/>
    <mergeCell ref="G37:I37"/>
    <mergeCell ref="J36:L36"/>
    <mergeCell ref="J37:L37"/>
  </mergeCells>
  <phoneticPr fontId="2" type="noConversion"/>
  <conditionalFormatting sqref="I31:I35">
    <cfRule type="containsText" dxfId="13" priority="1" operator="containsText" text="&lt;== potrebno je odabrati kategoriju vozila i količinu samo u slučaju ako se provodi aktivnost A3.!">
      <formula>NOT(ISERROR(SEARCH("&lt;== potrebno je odabrati kategoriju vozila i količinu samo u slučaju ako se provodi aktivnost A3.!",I31)))</formula>
    </cfRule>
  </conditionalFormatting>
  <conditionalFormatting sqref="J13:J22">
    <cfRule type="containsText" dxfId="12" priority="18" operator="containsText" text="!definirajte vlasništvo građevine!">
      <formula>NOT(ISERROR(SEARCH("!definirajte vlasništvo građevine!",J13)))</formula>
    </cfRule>
  </conditionalFormatting>
  <conditionalFormatting sqref="K26">
    <cfRule type="containsText" dxfId="11" priority="4" operator="containsText" text="!definirajte vlasništvo građevine!">
      <formula>NOT(ISERROR(SEARCH("!definirajte vlasništvo građevine!",K26)))</formula>
    </cfRule>
  </conditionalFormatting>
  <conditionalFormatting sqref="K29">
    <cfRule type="containsText" dxfId="10" priority="3" operator="containsText" text="!definirajte vlasništvo građevine!">
      <formula>NOT(ISERROR(SEARCH("!definirajte vlasništvo građevine!",K29)))</formula>
    </cfRule>
  </conditionalFormatting>
  <conditionalFormatting sqref="K38">
    <cfRule type="containsText" dxfId="9" priority="2" operator="containsText" text="!definirajte vlasništvo građevine!">
      <formula>NOT(ISERROR(SEARCH("!definirajte vlasništvo građevine!",K38)))</formula>
    </cfRule>
  </conditionalFormatting>
  <conditionalFormatting sqref="K4:L5">
    <cfRule type="containsText" dxfId="8" priority="9" operator="containsText" text="!!izaberi početak provedbe projekta!!">
      <formula>NOT(ISERROR(SEARCH("!!izaberi početak provedbe projekta!!",K4)))</formula>
    </cfRule>
  </conditionalFormatting>
  <conditionalFormatting sqref="M11">
    <cfRule type="containsText" dxfId="7" priority="6" operator="containsText" text="!!izaberi početak provedbe projekta!!">
      <formula>NOT(ISERROR(SEARCH("!!izaberi početak provedbe projekta!!",M11)))</formula>
    </cfRule>
  </conditionalFormatting>
  <conditionalFormatting sqref="M40:M45">
    <cfRule type="notContainsBlanks" dxfId="6" priority="23">
      <formula>LEN(TRIM(M40))&gt;0</formula>
    </cfRule>
  </conditionalFormatting>
  <dataValidations xWindow="1275" yWindow="452" count="2">
    <dataValidation type="textLength" operator="equal" showInputMessage="1" errorTitle="UPOZORENJE" error="Broj šasije satoji se od 17 znakova" sqref="C10" xr:uid="{80D55428-1B43-464C-B155-F90B0F1A65AD}">
      <formula1>17</formula1>
    </dataValidation>
    <dataValidation type="textLength" operator="equal" showInputMessage="1" showErrorMessage="1" errorTitle="UPOZORENJE" error="Poštanski broj se satoji od 5 znakova" sqref="C11" xr:uid="{FA9F3117-C0BB-47CC-B334-2F0DC9DDA4A8}">
      <formula1>5</formula1>
    </dataValidation>
  </dataValidations>
  <pageMargins left="0.51181102362204722" right="0.51181102362204722" top="0.35433070866141736" bottom="0.35433070866141736" header="0.31496062992125984" footer="0.31496062992125984"/>
  <pageSetup paperSize="9" scale="63" fitToHeight="0" orientation="landscape" r:id="rId1"/>
  <headerFooter>
    <oddHeader>&amp;R&amp;"Times New Roman"&amp;10&amp;K1557B7 Stupanj klasifikacije: SLUŽBENO&amp;1#_x000D_</oddHeader>
  </headerFooter>
  <rowBreaks count="1" manualBreakCount="1">
    <brk id="22" max="11" man="1"/>
  </rowBreaks>
  <ignoredErrors>
    <ignoredError sqref="C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xWindow="1275" yWindow="452" count="7">
        <x14:dataValidation type="list" allowBlank="1" showInputMessage="1" showErrorMessage="1" errorTitle="Upozorenje" error="Odabrati vrijednost iz padajućeg izbornika" xr:uid="{EEDF3FDA-B930-4222-A166-C97905757E29}">
          <x14:formula1>
            <xm:f>sys!$B$1:$B$21</xm:f>
          </x14:formula1>
          <xm:sqref>H11</xm:sqref>
        </x14:dataValidation>
        <x14:dataValidation type="list" allowBlank="1" showInputMessage="1" showErrorMessage="1" errorTitle="Upozorenje" error="Odabrati vrijednost iz padajućeg izbornika" xr:uid="{606DA8BA-0B40-4E92-B393-629BEE01E0D6}">
          <x14:formula1>
            <xm:f>sys!$G$1:$G$47</xm:f>
          </x14:formula1>
          <xm:sqref>J4</xm:sqref>
        </x14:dataValidation>
        <x14:dataValidation type="list" allowBlank="1" showInputMessage="1" showErrorMessage="1" errorTitle="Upozorenje" error="Odabrati vrijednost iz padajućeg izbornika" xr:uid="{E2C533E1-6EE1-4DB9-9BCC-A059F32EB77B}">
          <x14:formula1>
            <xm:f>sys!$G$2:$G$47</xm:f>
          </x14:formula1>
          <xm:sqref>J5</xm:sqref>
        </x14:dataValidation>
        <x14:dataValidation type="list" allowBlank="1" showInputMessage="1" showErrorMessage="1" errorTitle="Upozorenje" error="Odabrati vrijednost iz padajućeg izbornika" xr:uid="{C56256E7-266F-49FA-95FB-8176B4A76B4C}">
          <x14:formula1>
            <xm:f>sys!$F$1:$F$3</xm:f>
          </x14:formula1>
          <xm:sqref>I13:I22</xm:sqref>
        </x14:dataValidation>
        <x14:dataValidation type="list" allowBlank="1" showInputMessage="1" showErrorMessage="1" xr:uid="{A10F86F4-60B6-4908-8EB5-F30C01D25407}">
          <x14:formula1>
            <xm:f>sys!$D$7:$D$9</xm:f>
          </x14:formula1>
          <xm:sqref>G25</xm:sqref>
        </x14:dataValidation>
        <x14:dataValidation type="list" allowBlank="1" showInputMessage="1" showErrorMessage="1" xr:uid="{C0B0E4A8-79C6-42AB-97AE-A4D2D3171109}">
          <x14:formula1>
            <xm:f>sys!$A$26:$A$39</xm:f>
          </x14:formula1>
          <xm:sqref>D31:D35</xm:sqref>
        </x14:dataValidation>
        <x14:dataValidation type="list" allowBlank="1" showInputMessage="1" showErrorMessage="1" xr:uid="{10C50514-72D9-4422-868F-09C48E3374CF}">
          <x14:formula1>
            <xm:f>sys!$F$1:$F$3</xm:f>
          </x14:formula1>
          <xm:sqref>J37:L37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7C4E-D2BD-4055-9B87-2062DA2F8A87}">
  <sheetPr codeName="List4">
    <pageSetUpPr fitToPage="1"/>
  </sheetPr>
  <dimension ref="A1:W22"/>
  <sheetViews>
    <sheetView view="pageBreakPreview" zoomScaleNormal="85" zoomScaleSheetLayoutView="100" workbookViewId="0">
      <selection activeCell="F31" sqref="F31"/>
    </sheetView>
  </sheetViews>
  <sheetFormatPr defaultColWidth="9.140625" defaultRowHeight="15" x14ac:dyDescent="0.25"/>
  <cols>
    <col min="1" max="1" width="4.42578125" style="45" customWidth="1"/>
    <col min="2" max="2" width="15" style="32" customWidth="1"/>
    <col min="3" max="3" width="19" style="32" customWidth="1"/>
    <col min="4" max="4" width="9.140625" style="32" customWidth="1"/>
    <col min="5" max="5" width="14.7109375" style="32" customWidth="1"/>
    <col min="6" max="6" width="23.42578125" style="32" customWidth="1"/>
    <col min="7" max="7" width="16.28515625" style="32" customWidth="1"/>
    <col min="8" max="8" width="13.7109375" style="32" customWidth="1"/>
    <col min="9" max="9" width="21.28515625" style="32" customWidth="1"/>
    <col min="10" max="10" width="24.42578125" style="32" customWidth="1"/>
    <col min="11" max="12" width="15.7109375" style="32" customWidth="1"/>
    <col min="13" max="13" width="26.42578125" style="32" customWidth="1"/>
    <col min="14" max="14" width="17.85546875" style="32" hidden="1" customWidth="1"/>
    <col min="15" max="15" width="20.28515625" style="32" hidden="1" customWidth="1"/>
    <col min="16" max="16" width="20.5703125" style="32" hidden="1" customWidth="1"/>
    <col min="17" max="17" width="9.140625" style="32" hidden="1" customWidth="1"/>
    <col min="18" max="18" width="15.42578125" style="32" customWidth="1"/>
    <col min="19" max="19" width="12.5703125" style="32" customWidth="1"/>
    <col min="20" max="26" width="9.140625" style="32" customWidth="1"/>
    <col min="27" max="27" width="6.7109375" style="32" customWidth="1"/>
    <col min="28" max="16384" width="9.140625" style="32"/>
  </cols>
  <sheetData>
    <row r="1" spans="1:23" ht="132.75" customHeight="1" thickBot="1" x14ac:dyDescent="0.5">
      <c r="A1" s="122" t="s">
        <v>190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4"/>
    </row>
    <row r="2" spans="1:23" ht="39.950000000000003" customHeight="1" thickBot="1" x14ac:dyDescent="0.3">
      <c r="A2" s="125" t="s">
        <v>101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1:23" ht="27.95" customHeight="1" thickBot="1" x14ac:dyDescent="0.3">
      <c r="A3" s="128" t="s">
        <v>44</v>
      </c>
      <c r="B3" s="129"/>
      <c r="C3" s="210">
        <f>'Osnovni podaci'!C3</f>
        <v>0</v>
      </c>
      <c r="D3" s="211"/>
      <c r="E3" s="211"/>
      <c r="F3" s="211"/>
      <c r="G3" s="211"/>
      <c r="H3" s="211"/>
      <c r="I3" s="211"/>
      <c r="J3" s="211"/>
      <c r="K3" s="211"/>
      <c r="L3" s="212"/>
    </row>
    <row r="4" spans="1:23" s="60" customFormat="1" ht="25.5" customHeight="1" thickBot="1" x14ac:dyDescent="0.3">
      <c r="A4" s="261" t="s">
        <v>189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3"/>
      <c r="M4" s="32"/>
      <c r="N4" s="57"/>
      <c r="O4" s="57"/>
      <c r="P4" s="58"/>
      <c r="Q4" s="57"/>
      <c r="R4" s="57"/>
      <c r="S4" s="57"/>
      <c r="T4" s="59"/>
      <c r="U4" s="58"/>
      <c r="V4" s="58"/>
      <c r="W4" s="58"/>
    </row>
    <row r="5" spans="1:23" ht="35.25" customHeight="1" thickBot="1" x14ac:dyDescent="0.3">
      <c r="A5" s="80" t="s">
        <v>105</v>
      </c>
      <c r="B5" s="81"/>
      <c r="C5" s="81"/>
      <c r="D5" s="81"/>
      <c r="E5" s="81"/>
      <c r="F5" s="81"/>
      <c r="G5" s="81"/>
      <c r="H5" s="291"/>
      <c r="I5" s="69" t="s">
        <v>193</v>
      </c>
      <c r="J5" s="69" t="s">
        <v>116</v>
      </c>
      <c r="K5" s="292" t="s">
        <v>154</v>
      </c>
      <c r="L5" s="293"/>
      <c r="N5" s="50"/>
      <c r="O5" s="70">
        <f>I6+I9</f>
        <v>0</v>
      </c>
      <c r="Q5" s="50"/>
      <c r="R5" s="50"/>
      <c r="S5" s="50"/>
      <c r="T5" s="36"/>
    </row>
    <row r="6" spans="1:23" ht="24.95" customHeight="1" x14ac:dyDescent="0.25">
      <c r="A6" s="285" t="s">
        <v>155</v>
      </c>
      <c r="B6" s="286"/>
      <c r="C6" s="286"/>
      <c r="D6" s="286"/>
      <c r="E6" s="286"/>
      <c r="F6" s="286"/>
      <c r="G6" s="286"/>
      <c r="H6" s="287"/>
      <c r="I6" s="26">
        <v>0</v>
      </c>
      <c r="J6" s="71" t="e">
        <f>K6/I6</f>
        <v>#DIV/0!</v>
      </c>
      <c r="K6" s="294">
        <f>P6*O6</f>
        <v>0</v>
      </c>
      <c r="L6" s="295"/>
      <c r="N6" s="50"/>
      <c r="O6" s="24">
        <v>1</v>
      </c>
      <c r="P6" s="72">
        <f>I6</f>
        <v>0</v>
      </c>
      <c r="Q6" s="50"/>
      <c r="R6" s="50"/>
      <c r="S6" s="50"/>
      <c r="T6" s="36"/>
    </row>
    <row r="7" spans="1:23" ht="24.95" customHeight="1" x14ac:dyDescent="0.25">
      <c r="A7" s="288" t="s">
        <v>156</v>
      </c>
      <c r="B7" s="289"/>
      <c r="C7" s="289"/>
      <c r="D7" s="289"/>
      <c r="E7" s="289"/>
      <c r="F7" s="289"/>
      <c r="G7" s="289"/>
      <c r="H7" s="290"/>
      <c r="I7" s="26">
        <v>0</v>
      </c>
      <c r="J7" s="71" t="e">
        <f t="shared" ref="J7:J8" si="0">K7/I7</f>
        <v>#DIV/0!</v>
      </c>
      <c r="K7" s="294">
        <f t="shared" ref="K7:K8" si="1">P7*O7</f>
        <v>0</v>
      </c>
      <c r="L7" s="295"/>
      <c r="N7" s="50"/>
      <c r="O7" s="24">
        <v>1</v>
      </c>
      <c r="P7" s="72">
        <f t="shared" ref="P7:P13" si="2">I7</f>
        <v>0</v>
      </c>
      <c r="Q7" s="50"/>
      <c r="R7" s="50"/>
      <c r="S7" s="50"/>
      <c r="T7" s="36"/>
    </row>
    <row r="8" spans="1:23" ht="24.95" customHeight="1" x14ac:dyDescent="0.25">
      <c r="A8" s="288" t="s">
        <v>188</v>
      </c>
      <c r="B8" s="289"/>
      <c r="C8" s="289"/>
      <c r="D8" s="289"/>
      <c r="E8" s="289"/>
      <c r="F8" s="289"/>
      <c r="G8" s="289"/>
      <c r="H8" s="290"/>
      <c r="I8" s="26">
        <v>0</v>
      </c>
      <c r="J8" s="71" t="e">
        <f t="shared" si="0"/>
        <v>#DIV/0!</v>
      </c>
      <c r="K8" s="294">
        <f t="shared" si="1"/>
        <v>0</v>
      </c>
      <c r="L8" s="295"/>
      <c r="N8" s="50"/>
      <c r="O8" s="24">
        <v>1</v>
      </c>
      <c r="P8" s="72">
        <f t="shared" si="2"/>
        <v>0</v>
      </c>
      <c r="Q8" s="50"/>
      <c r="R8" s="50"/>
      <c r="S8" s="50"/>
      <c r="T8" s="36"/>
    </row>
    <row r="9" spans="1:23" ht="24.95" customHeight="1" x14ac:dyDescent="0.25">
      <c r="A9" s="308" t="s">
        <v>157</v>
      </c>
      <c r="B9" s="309"/>
      <c r="C9" s="309"/>
      <c r="D9" s="309"/>
      <c r="E9" s="309"/>
      <c r="F9" s="309"/>
      <c r="G9" s="309"/>
      <c r="H9" s="309"/>
      <c r="I9" s="18">
        <v>0</v>
      </c>
      <c r="J9" s="71" t="e">
        <f t="shared" ref="J9:J15" si="3">K9/I9</f>
        <v>#DIV/0!</v>
      </c>
      <c r="K9" s="296">
        <f t="shared" ref="K9" si="4">P9*O9</f>
        <v>0</v>
      </c>
      <c r="L9" s="297"/>
      <c r="M9" s="50"/>
      <c r="N9" s="50"/>
      <c r="O9" s="24">
        <v>1</v>
      </c>
      <c r="P9" s="72">
        <f t="shared" si="2"/>
        <v>0</v>
      </c>
      <c r="Q9" s="50"/>
      <c r="R9" s="50"/>
      <c r="S9" s="50"/>
      <c r="T9" s="36"/>
    </row>
    <row r="10" spans="1:23" ht="24.95" customHeight="1" x14ac:dyDescent="0.25">
      <c r="A10" s="308" t="s">
        <v>147</v>
      </c>
      <c r="B10" s="309"/>
      <c r="C10" s="309"/>
      <c r="D10" s="309"/>
      <c r="E10" s="309"/>
      <c r="F10" s="309"/>
      <c r="G10" s="309"/>
      <c r="H10" s="309"/>
      <c r="I10" s="18">
        <v>0</v>
      </c>
      <c r="J10" s="71" t="e">
        <f t="shared" ref="J10:J11" si="5">K10/I10</f>
        <v>#DIV/0!</v>
      </c>
      <c r="K10" s="296">
        <f t="shared" ref="K10:K11" si="6">P10*O10</f>
        <v>0</v>
      </c>
      <c r="L10" s="297"/>
      <c r="M10" s="50"/>
      <c r="N10" s="50"/>
      <c r="O10" s="24">
        <v>1</v>
      </c>
      <c r="P10" s="72">
        <f t="shared" si="2"/>
        <v>0</v>
      </c>
      <c r="Q10" s="50"/>
      <c r="R10" s="50"/>
      <c r="S10" s="50"/>
      <c r="T10" s="36"/>
    </row>
    <row r="11" spans="1:23" ht="24.95" customHeight="1" x14ac:dyDescent="0.25">
      <c r="A11" s="308" t="s">
        <v>160</v>
      </c>
      <c r="B11" s="309"/>
      <c r="C11" s="309"/>
      <c r="D11" s="309"/>
      <c r="E11" s="309"/>
      <c r="F11" s="309"/>
      <c r="G11" s="309"/>
      <c r="H11" s="309"/>
      <c r="I11" s="18">
        <v>0</v>
      </c>
      <c r="J11" s="71" t="e">
        <f t="shared" si="5"/>
        <v>#DIV/0!</v>
      </c>
      <c r="K11" s="296">
        <f t="shared" si="6"/>
        <v>0</v>
      </c>
      <c r="L11" s="297"/>
      <c r="M11" s="50"/>
      <c r="N11" s="50"/>
      <c r="O11" s="24">
        <v>1</v>
      </c>
      <c r="P11" s="72">
        <f t="shared" si="2"/>
        <v>0</v>
      </c>
      <c r="Q11" s="50"/>
      <c r="R11" s="50"/>
      <c r="S11" s="50"/>
      <c r="T11" s="36"/>
    </row>
    <row r="12" spans="1:23" ht="24.95" customHeight="1" x14ac:dyDescent="0.25">
      <c r="A12" s="308" t="s">
        <v>161</v>
      </c>
      <c r="B12" s="309"/>
      <c r="C12" s="309"/>
      <c r="D12" s="309"/>
      <c r="E12" s="309"/>
      <c r="F12" s="309"/>
      <c r="G12" s="309"/>
      <c r="H12" s="309"/>
      <c r="I12" s="18">
        <v>0</v>
      </c>
      <c r="J12" s="71" t="e">
        <f t="shared" ref="J12" si="7">K12/I12</f>
        <v>#DIV/0!</v>
      </c>
      <c r="K12" s="296">
        <f t="shared" ref="K12" si="8">P12*O12</f>
        <v>0</v>
      </c>
      <c r="L12" s="297"/>
      <c r="M12" s="50"/>
      <c r="N12" s="50"/>
      <c r="O12" s="24">
        <v>1</v>
      </c>
      <c r="P12" s="72">
        <f t="shared" si="2"/>
        <v>0</v>
      </c>
      <c r="Q12" s="50"/>
      <c r="R12" s="50"/>
      <c r="S12" s="50"/>
      <c r="T12" s="36"/>
    </row>
    <row r="13" spans="1:23" ht="24.95" customHeight="1" x14ac:dyDescent="0.25">
      <c r="A13" s="298" t="s">
        <v>162</v>
      </c>
      <c r="B13" s="299"/>
      <c r="C13" s="299"/>
      <c r="D13" s="299"/>
      <c r="E13" s="299"/>
      <c r="F13" s="299"/>
      <c r="G13" s="299"/>
      <c r="H13" s="300"/>
      <c r="I13" s="18">
        <v>0</v>
      </c>
      <c r="J13" s="71" t="e">
        <f t="shared" si="3"/>
        <v>#DIV/0!</v>
      </c>
      <c r="K13" s="296">
        <f>P13*O13</f>
        <v>0</v>
      </c>
      <c r="L13" s="297"/>
      <c r="M13" s="50"/>
      <c r="N13" s="50"/>
      <c r="O13" s="24">
        <v>1</v>
      </c>
      <c r="P13" s="72">
        <f t="shared" si="2"/>
        <v>0</v>
      </c>
      <c r="Q13" s="50"/>
      <c r="R13" s="50"/>
      <c r="S13" s="50"/>
      <c r="T13" s="36"/>
    </row>
    <row r="14" spans="1:23" ht="24.95" customHeight="1" thickBot="1" x14ac:dyDescent="0.3">
      <c r="A14" s="301" t="s">
        <v>163</v>
      </c>
      <c r="B14" s="302"/>
      <c r="C14" s="302"/>
      <c r="D14" s="302"/>
      <c r="E14" s="302"/>
      <c r="F14" s="302"/>
      <c r="G14" s="302"/>
      <c r="H14" s="302"/>
      <c r="I14" s="27">
        <v>0</v>
      </c>
      <c r="J14" s="73" t="e">
        <f t="shared" si="3"/>
        <v>#DIV/0!</v>
      </c>
      <c r="K14" s="303">
        <f>P14*O14</f>
        <v>0</v>
      </c>
      <c r="L14" s="304"/>
      <c r="M14" s="50"/>
      <c r="N14" s="50"/>
      <c r="O14" s="24">
        <v>1</v>
      </c>
      <c r="P14" s="72"/>
      <c r="Q14" s="50"/>
      <c r="R14" s="50"/>
      <c r="S14" s="50"/>
      <c r="T14" s="36"/>
    </row>
    <row r="15" spans="1:23" ht="24.95" customHeight="1" thickBot="1" x14ac:dyDescent="0.3">
      <c r="A15" s="305" t="s">
        <v>158</v>
      </c>
      <c r="B15" s="306"/>
      <c r="C15" s="306"/>
      <c r="D15" s="306"/>
      <c r="E15" s="306"/>
      <c r="F15" s="306"/>
      <c r="G15" s="306"/>
      <c r="H15" s="307"/>
      <c r="I15" s="74">
        <f>SUM(I6:I13)</f>
        <v>0</v>
      </c>
      <c r="J15" s="73" t="e">
        <f t="shared" si="3"/>
        <v>#DIV/0!</v>
      </c>
      <c r="K15" s="310">
        <f>SUM(K6:L13)</f>
        <v>0</v>
      </c>
      <c r="L15" s="311"/>
      <c r="M15" s="50"/>
      <c r="N15" s="50"/>
      <c r="O15" s="25"/>
      <c r="P15" s="75"/>
      <c r="Q15" s="50"/>
      <c r="R15" s="50"/>
      <c r="S15" s="50"/>
      <c r="T15" s="36"/>
    </row>
    <row r="16" spans="1:23" ht="24.95" customHeight="1" thickBot="1" x14ac:dyDescent="0.3">
      <c r="A16" s="305" t="s">
        <v>159</v>
      </c>
      <c r="B16" s="306"/>
      <c r="C16" s="306"/>
      <c r="D16" s="306"/>
      <c r="E16" s="306"/>
      <c r="F16" s="306"/>
      <c r="G16" s="306"/>
      <c r="H16" s="307"/>
      <c r="I16" s="76">
        <f>SUM(I6:I14)</f>
        <v>0</v>
      </c>
      <c r="J16" s="312" t="str">
        <f>IF(AND(K15&gt;0,K15&lt;10000),"OPREZ! Iznos zatraženih sredstava je manji od 10.000,00 EUR!",
IF(AND(K15&gt;0,K15&gt;7500000),"OPREZ! Iznos zatraženih sredstava je veći od 7.500.000,00 EUR!",""))</f>
        <v/>
      </c>
      <c r="K16" s="313"/>
      <c r="L16" s="314"/>
      <c r="M16" s="50"/>
      <c r="N16" s="50"/>
      <c r="O16" s="50"/>
      <c r="Q16" s="50"/>
      <c r="R16" s="50"/>
      <c r="S16" s="50"/>
      <c r="T16" s="36"/>
    </row>
    <row r="17" spans="1:20" ht="24.95" customHeight="1" x14ac:dyDescent="0.25">
      <c r="A17" s="200" t="s">
        <v>194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2"/>
      <c r="M17" s="50"/>
      <c r="N17" s="50"/>
      <c r="O17" s="50"/>
      <c r="Q17" s="50"/>
      <c r="R17" s="50"/>
      <c r="S17" s="50"/>
      <c r="T17" s="36"/>
    </row>
    <row r="18" spans="1:20" ht="24.95" customHeight="1" x14ac:dyDescent="0.25">
      <c r="A18" s="203"/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5"/>
      <c r="M18" s="50"/>
      <c r="N18" s="50"/>
      <c r="O18" s="50"/>
      <c r="Q18" s="50"/>
      <c r="R18" s="50"/>
      <c r="S18" s="50"/>
      <c r="T18" s="36"/>
    </row>
    <row r="19" spans="1:20" ht="24.95" customHeight="1" x14ac:dyDescent="0.25">
      <c r="A19" s="203"/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5"/>
      <c r="M19" s="50"/>
      <c r="N19" s="50"/>
      <c r="O19" s="50"/>
      <c r="Q19" s="50"/>
      <c r="R19" s="50"/>
      <c r="S19" s="50"/>
      <c r="T19" s="36"/>
    </row>
    <row r="20" spans="1:20" ht="24.95" customHeight="1" x14ac:dyDescent="0.25">
      <c r="A20" s="203"/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5"/>
      <c r="M20" s="50"/>
      <c r="N20" s="50"/>
      <c r="O20" s="50"/>
      <c r="Q20" s="50"/>
      <c r="R20" s="50"/>
      <c r="S20" s="50"/>
      <c r="T20" s="36"/>
    </row>
    <row r="21" spans="1:20" ht="36" customHeight="1" x14ac:dyDescent="0.25">
      <c r="A21" s="203"/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5"/>
      <c r="M21" s="50"/>
      <c r="N21" s="50"/>
      <c r="O21" s="50"/>
      <c r="Q21" s="50"/>
      <c r="R21" s="50"/>
      <c r="S21" s="50"/>
      <c r="T21" s="36"/>
    </row>
    <row r="22" spans="1:20" ht="22.5" customHeight="1" thickBot="1" x14ac:dyDescent="0.3">
      <c r="A22" s="206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8"/>
      <c r="M22" s="50"/>
      <c r="N22" s="50"/>
      <c r="O22" s="50"/>
      <c r="Q22" s="50"/>
      <c r="R22" s="50"/>
      <c r="S22" s="50"/>
      <c r="T22" s="36"/>
    </row>
  </sheetData>
  <sheetProtection algorithmName="SHA-512" hashValue="NVRzLL1m8SyUNenu5tkep3lCdJnhEeoqwVtfLxCnb8cc3E3+kwC9pJ8C/+ugvIG5Bax4jOAI6qvxfDiB/pZ3Bg==" saltValue="vU3R0abop7lxihITRZbREg==" spinCount="100000" sheet="1" objects="1" scenarios="1"/>
  <mergeCells count="30">
    <mergeCell ref="A9:H9"/>
    <mergeCell ref="K9:L9"/>
    <mergeCell ref="A15:H15"/>
    <mergeCell ref="K15:L15"/>
    <mergeCell ref="J16:L16"/>
    <mergeCell ref="K11:L11"/>
    <mergeCell ref="A10:H10"/>
    <mergeCell ref="A11:H11"/>
    <mergeCell ref="A12:H12"/>
    <mergeCell ref="K12:L12"/>
    <mergeCell ref="K10:L10"/>
    <mergeCell ref="A17:L22"/>
    <mergeCell ref="A13:H13"/>
    <mergeCell ref="K13:L13"/>
    <mergeCell ref="A14:H14"/>
    <mergeCell ref="K14:L14"/>
    <mergeCell ref="A16:H16"/>
    <mergeCell ref="A7:H7"/>
    <mergeCell ref="A8:H8"/>
    <mergeCell ref="A4:L4"/>
    <mergeCell ref="A5:H5"/>
    <mergeCell ref="K5:L5"/>
    <mergeCell ref="K6:L6"/>
    <mergeCell ref="K7:L7"/>
    <mergeCell ref="K8:L8"/>
    <mergeCell ref="A1:L1"/>
    <mergeCell ref="A2:L2"/>
    <mergeCell ref="A3:B3"/>
    <mergeCell ref="C3:L3"/>
    <mergeCell ref="A6:H6"/>
  </mergeCells>
  <conditionalFormatting sqref="I5:K5">
    <cfRule type="containsText" dxfId="5" priority="9" operator="containsText" text="!!definirajte korištenje PDV-a kao pretporeza!!">
      <formula>NOT(ISERROR(SEARCH("!!definirajte korištenje PDV-a kao pretporeza!!",I5)))</formula>
    </cfRule>
  </conditionalFormatting>
  <conditionalFormatting sqref="J6:J15">
    <cfRule type="containsText" dxfId="4" priority="8" operator="containsText" text="!odaberite status mjesta!">
      <formula>NOT(ISERROR(SEARCH("!odaberite status mjesta!",J6)))</formula>
    </cfRule>
  </conditionalFormatting>
  <conditionalFormatting sqref="K5:L5">
    <cfRule type="containsText" dxfId="3" priority="5" operator="containsText" text="!odaberite veličinu poduzeća!">
      <formula>NOT(ISERROR(SEARCH("!odaberite veličinu poduzeća!",K5)))</formula>
    </cfRule>
  </conditionalFormatting>
  <conditionalFormatting sqref="K15:L15">
    <cfRule type="cellIs" dxfId="2" priority="1" operator="lessThan">
      <formula>10000</formula>
    </cfRule>
    <cfRule type="cellIs" dxfId="1" priority="6" operator="greaterThan">
      <formula>7500000</formula>
    </cfRule>
  </conditionalFormatting>
  <conditionalFormatting sqref="M9:M22">
    <cfRule type="notContainsBlanks" dxfId="0" priority="10">
      <formula>LEN(TRIM(M9))&gt;0</formula>
    </cfRule>
  </conditionalFormatting>
  <pageMargins left="0.51181102362204722" right="0.51181102362204722" top="0.35433070866141736" bottom="0.35433070866141736" header="0.31496062992125984" footer="0.31496062992125984"/>
  <pageSetup paperSize="9" scale="70" fitToHeight="0" orientation="landscape" r:id="rId1"/>
  <headerFooter>
    <oddHeader>&amp;R&amp;"Times New Roman"&amp;10&amp;K1557B7 Stupanj klasifikacije: SLUŽBENO&amp;1#_x000D_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626C6D21D4D648AE2364D4A282ABA5" ma:contentTypeVersion="15" ma:contentTypeDescription="Stvaranje novog dokumenta." ma:contentTypeScope="" ma:versionID="0ae1a74e3c5fd842b6e4b1fbd8dcf824">
  <xsd:schema xmlns:xsd="http://www.w3.org/2001/XMLSchema" xmlns:xs="http://www.w3.org/2001/XMLSchema" xmlns:p="http://schemas.microsoft.com/office/2006/metadata/properties" xmlns:ns2="a04f19d2-fb86-436a-a95a-ba7fa05e1c74" xmlns:ns3="cc5d4f57-8017-4813-ab60-603d025f55e2" targetNamespace="http://schemas.microsoft.com/office/2006/metadata/properties" ma:root="true" ma:fieldsID="2d56ae24e4fc53bc8303539ff310a628" ns2:_="" ns3:_="">
    <xsd:import namespace="a04f19d2-fb86-436a-a95a-ba7fa05e1c74"/>
    <xsd:import namespace="cc5d4f57-8017-4813-ab60-603d025f55e2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f19d2-fb86-436a-a95a-ba7fa05e1c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d4f57-8017-4813-ab60-603d025f55e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97ae8ad-3a9b-48ff-8501-3d01488b399d}" ma:internalName="TaxCatchAll" ma:showField="CatchAllData" ma:web="cc5d4f57-8017-4813-ab60-603d025f55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defaultValue">
  <element uid="937e288e-3614-44b9-bb31-237331b81634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a04f19d2-fb86-436a-a95a-ba7fa05e1c74" xsi:nil="true"/>
    <lcf76f155ced4ddcb4097134ff3c332f xmlns="a04f19d2-fb86-436a-a95a-ba7fa05e1c74">
      <Terms xmlns="http://schemas.microsoft.com/office/infopath/2007/PartnerControls"/>
    </lcf76f155ced4ddcb4097134ff3c332f>
    <MigrationWizIdVersion xmlns="a04f19d2-fb86-436a-a95a-ba7fa05e1c74" xsi:nil="true"/>
    <MigrationWizIdPermissions xmlns="a04f19d2-fb86-436a-a95a-ba7fa05e1c74" xsi:nil="true"/>
    <TaxCatchAll xmlns="cc5d4f57-8017-4813-ab60-603d025f55e2" xsi:nil="true"/>
  </documentManagement>
</p:properties>
</file>

<file path=customXml/itemProps1.xml><?xml version="1.0" encoding="utf-8"?>
<ds:datastoreItem xmlns:ds="http://schemas.openxmlformats.org/officeDocument/2006/customXml" ds:itemID="{4CDDBD73-8D63-4959-954C-0F62E02B96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21328B-3DAF-4CE5-A5ED-6FFB05E8C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4f19d2-fb86-436a-a95a-ba7fa05e1c74"/>
    <ds:schemaRef ds:uri="cc5d4f57-8017-4813-ab60-603d025f55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DA7E50-9685-413F-B316-0679954DE7C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33C1A24-733C-4A39-9CD1-684289EBA014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7326B81A-60F9-4779-BDCD-656F56D68726}">
  <ds:schemaRefs>
    <ds:schemaRef ds:uri="http://schemas.microsoft.com/office/2006/metadata/properties"/>
    <ds:schemaRef ds:uri="http://schemas.microsoft.com/office/infopath/2007/PartnerControls"/>
    <ds:schemaRef ds:uri="a04f19d2-fb86-436a-a95a-ba7fa05e1c74"/>
    <ds:schemaRef ds:uri="cc5d4f57-8017-4813-ab60-603d025f55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sys</vt:lpstr>
      <vt:lpstr>Osnovni podaci</vt:lpstr>
      <vt:lpstr>Opis Projekta</vt:lpstr>
      <vt:lpstr>Troškovnik provedbe Projekta</vt:lpstr>
      <vt:lpstr>'Opis Projekta'!Podrucje_ispisa</vt:lpstr>
      <vt:lpstr>'Osnovni podaci'!Podrucje_ispisa</vt:lpstr>
      <vt:lpstr>'Troškovnik provedbe Projekta'!Podrucje_ispisa</vt:lpstr>
    </vt:vector>
  </TitlesOfParts>
  <Company>Fond za zastitu okolisa i energetsku ucinkovitost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</dc:creator>
  <cp:lastModifiedBy>Jasmin Mekanović</cp:lastModifiedBy>
  <cp:lastPrinted>2026-07-12T10:34:19Z</cp:lastPrinted>
  <dcterms:created xsi:type="dcterms:W3CDTF">2021-12-10T15:26:39Z</dcterms:created>
  <dcterms:modified xsi:type="dcterms:W3CDTF">2026-09-21T12:19:24Z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0293af6b-6c05-41be-8760-bc9ea8b1f154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policy="5c3d8ea1-31d6-40da-856a-ae7869ea61fe" origin="defaultValue" xmlns="http://www.boldonj</vt:lpwstr>
  </property>
  <property fmtid="{D5CDD505-2E9C-101B-9397-08002B2CF9AE}" pid="4" name="bjDocumentLabelXML-0">
    <vt:lpwstr>ames.com/2008/01/sie/internal/label"&gt;&lt;element uid="937e288e-3614-44b9-bb31-237331b81634" value="" /&gt;&lt;/sisl&gt;</vt:lpwstr>
  </property>
  <property fmtid="{D5CDD505-2E9C-101B-9397-08002B2CF9AE}" pid="5" name="bjDocumentSecurityLabel">
    <vt:lpwstr>NEKLASIFICIRANO</vt:lpwstr>
  </property>
  <property fmtid="{D5CDD505-2E9C-101B-9397-08002B2CF9AE}" pid="6" name="bjClsUserRVM">
    <vt:lpwstr>[]</vt:lpwstr>
  </property>
  <property fmtid="{D5CDD505-2E9C-101B-9397-08002B2CF9AE}" pid="7" name="bjSaver">
    <vt:lpwstr>lkULklenwh79z9LfpI7Hz0aUI/UaqVmr</vt:lpwstr>
  </property>
  <property fmtid="{D5CDD505-2E9C-101B-9397-08002B2CF9AE}" pid="8" name="MSIP_Label_a1893c90-3802-469b-8266-11cae1d6abd9_Enabled">
    <vt:lpwstr>true</vt:lpwstr>
  </property>
  <property fmtid="{D5CDD505-2E9C-101B-9397-08002B2CF9AE}" pid="9" name="MSIP_Label_a1893c90-3802-469b-8266-11cae1d6abd9_SetDate">
    <vt:lpwstr>2026-07-10T09:02:21Z</vt:lpwstr>
  </property>
  <property fmtid="{D5CDD505-2E9C-101B-9397-08002B2CF9AE}" pid="10" name="MSIP_Label_a1893c90-3802-469b-8266-11cae1d6abd9_Method">
    <vt:lpwstr>Privileged</vt:lpwstr>
  </property>
  <property fmtid="{D5CDD505-2E9C-101B-9397-08002B2CF9AE}" pid="11" name="MSIP_Label_a1893c90-3802-469b-8266-11cae1d6abd9_Name">
    <vt:lpwstr>SLUŽBENO</vt:lpwstr>
  </property>
  <property fmtid="{D5CDD505-2E9C-101B-9397-08002B2CF9AE}" pid="12" name="MSIP_Label_a1893c90-3802-469b-8266-11cae1d6abd9_SiteId">
    <vt:lpwstr>45b24d32-64bd-4126-954f-fc475240a4df</vt:lpwstr>
  </property>
  <property fmtid="{D5CDD505-2E9C-101B-9397-08002B2CF9AE}" pid="13" name="MSIP_Label_a1893c90-3802-469b-8266-11cae1d6abd9_ActionId">
    <vt:lpwstr>c6bb568b-578f-4875-b99c-50256fc68151</vt:lpwstr>
  </property>
  <property fmtid="{D5CDD505-2E9C-101B-9397-08002B2CF9AE}" pid="14" name="MSIP_Label_a1893c90-3802-469b-8266-11cae1d6abd9_ContentBits">
    <vt:lpwstr>1</vt:lpwstr>
  </property>
  <property fmtid="{D5CDD505-2E9C-101B-9397-08002B2CF9AE}" pid="15" name="MSIP_Label_a1893c90-3802-469b-8266-11cae1d6abd9_Tag">
    <vt:lpwstr>10, 0, 1, 1</vt:lpwstr>
  </property>
  <property fmtid="{D5CDD505-2E9C-101B-9397-08002B2CF9AE}" pid="16" name="ContentTypeId">
    <vt:lpwstr>0x01010072626C6D21D4D648AE2364D4A282ABA5</vt:lpwstr>
  </property>
</Properties>
</file>